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xl/drawings/drawing3.xml" ContentType="application/vnd.openxmlformats-officedocument.drawing+xml"/>
  <Override PartName="/xl/embeddings/oleObject3.bin" ContentType="application/vnd.openxmlformats-officedocument.oleObject"/>
  <Override PartName="/xl/drawings/drawing4.xml" ContentType="application/vnd.openxmlformats-officedocument.drawing+xml"/>
  <Override PartName="/xl/embeddings/oleObject4.bin" ContentType="application/vnd.openxmlformats-officedocument.oleObject"/>
  <Override PartName="/xl/drawings/drawing5.xml" ContentType="application/vnd.openxmlformats-officedocument.drawing+xml"/>
  <Override PartName="/xl/embeddings/oleObject5.bin" ContentType="application/vnd.openxmlformats-officedocument.oleObject"/>
  <Override PartName="/xl/drawings/drawing6.xml" ContentType="application/vnd.openxmlformats-officedocument.drawing+xml"/>
  <Override PartName="/xl/embeddings/oleObject6.bin" ContentType="application/vnd.openxmlformats-officedocument.oleObject"/>
  <Override PartName="/xl/drawings/drawing7.xml" ContentType="application/vnd.openxmlformats-officedocument.drawing+xml"/>
  <Override PartName="/xl/embeddings/oleObject7.bin" ContentType="application/vnd.openxmlformats-officedocument.oleObject"/>
  <Override PartName="/xl/drawings/drawing8.xml" ContentType="application/vnd.openxmlformats-officedocument.drawing+xml"/>
  <Override PartName="/xl/embeddings/oleObject8.bin" ContentType="application/vnd.openxmlformats-officedocument.oleObject"/>
  <Override PartName="/xl/drawings/drawing9.xml" ContentType="application/vnd.openxmlformats-officedocument.drawing+xml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drawings/drawing10.xml" ContentType="application/vnd.openxmlformats-officedocument.drawing+xml"/>
  <Override PartName="/xl/embeddings/oleObject11.bin" ContentType="application/vnd.openxmlformats-officedocument.oleObject"/>
  <Override PartName="/xl/drawings/drawing11.xml" ContentType="application/vnd.openxmlformats-officedocument.drawing+xml"/>
  <Override PartName="/xl/embeddings/oleObject12.bin" ContentType="application/vnd.openxmlformats-officedocument.oleObject"/>
  <Override PartName="/xl/drawings/drawing12.xml" ContentType="application/vnd.openxmlformats-officedocument.drawing+xml"/>
  <Override PartName="/xl/embeddings/oleObject13.bin" ContentType="application/vnd.openxmlformats-officedocument.oleObject"/>
  <Override PartName="/xl/drawings/drawing13.xml" ContentType="application/vnd.openxmlformats-officedocument.drawing+xml"/>
  <Override PartName="/xl/embeddings/oleObject14.bin" ContentType="application/vnd.openxmlformats-officedocument.oleObject"/>
  <Override PartName="/xl/drawings/drawing14.xml" ContentType="application/vnd.openxmlformats-officedocument.drawing+xml"/>
  <Override PartName="/xl/embeddings/oleObject15.bin" ContentType="application/vnd.openxmlformats-officedocument.oleObject"/>
  <Override PartName="/xl/drawings/drawing15.xml" ContentType="application/vnd.openxmlformats-officedocument.drawing+xml"/>
  <Override PartName="/xl/embeddings/oleObject16.bin" ContentType="application/vnd.openxmlformats-officedocument.oleObject"/>
  <Override PartName="/xl/drawings/drawing16.xml" ContentType="application/vnd.openxmlformats-officedocument.drawing+xml"/>
  <Override PartName="/xl/embeddings/oleObject17.bin" ContentType="application/vnd.openxmlformats-officedocument.oleObject"/>
  <Override PartName="/xl/drawings/drawing17.xml" ContentType="application/vnd.openxmlformats-officedocument.drawing+xml"/>
  <Override PartName="/xl/embeddings/oleObject18.bin" ContentType="application/vnd.openxmlformats-officedocument.oleObject"/>
  <Override PartName="/xl/drawings/drawing18.xml" ContentType="application/vnd.openxmlformats-officedocument.drawing+xml"/>
  <Override PartName="/xl/embeddings/oleObject19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dinora_equipo nuevo\2026\SOLICITUDES_PNT2026\"/>
    </mc:Choice>
  </mc:AlternateContent>
  <bookViews>
    <workbookView xWindow="0" yWindow="0" windowWidth="21600" windowHeight="9615" firstSheet="12" activeTab="17"/>
  </bookViews>
  <sheets>
    <sheet name="ENERO 2025" sheetId="1" r:id="rId1"/>
    <sheet name="FEBRERO 2025" sheetId="2" r:id="rId2"/>
    <sheet name="MARZO2025" sheetId="4" r:id="rId3"/>
    <sheet name="ABRIL_2025" sheetId="5" r:id="rId4"/>
    <sheet name="MAYO_2025" sheetId="6" r:id="rId5"/>
    <sheet name="JUNIO_2025" sheetId="7" r:id="rId6"/>
    <sheet name="JULIO_2025" sheetId="8" r:id="rId7"/>
    <sheet name="AGOSTO_2025" sheetId="9" r:id="rId8"/>
    <sheet name="SEPTIEMBRE_2025" sheetId="10" r:id="rId9"/>
    <sheet name="OCTUBRE_2025" sheetId="11" r:id="rId10"/>
    <sheet name="NOVIEMBRE_2025" sheetId="12" r:id="rId11"/>
    <sheet name="DICIEMBRE_2025" sheetId="13" r:id="rId12"/>
    <sheet name="ENERO_2026" sheetId="14" r:id="rId13"/>
    <sheet name="FEBRERO_2026" sheetId="15" r:id="rId14"/>
    <sheet name="MARZO_2026" sheetId="17" r:id="rId15"/>
    <sheet name="ABRIL_2026" sheetId="18" r:id="rId16"/>
    <sheet name="MAYO_2026" sheetId="19" r:id="rId17"/>
    <sheet name="JUNIO_2026" sheetId="20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8" l="1"/>
  <c r="L11" i="8"/>
  <c r="M11" i="8"/>
  <c r="P11" i="8" s="1"/>
  <c r="K12" i="8"/>
  <c r="L12" i="8"/>
  <c r="P12" i="8" s="1"/>
  <c r="M12" i="8"/>
  <c r="L153" i="9" l="1"/>
  <c r="K153" i="9"/>
  <c r="M153" i="9" s="1"/>
  <c r="I160" i="9"/>
  <c r="L163" i="20" l="1"/>
  <c r="K163" i="20"/>
  <c r="L162" i="20"/>
  <c r="K162" i="20"/>
  <c r="L161" i="20"/>
  <c r="K161" i="20"/>
  <c r="L160" i="20"/>
  <c r="K160" i="20"/>
  <c r="M160" i="20" s="1"/>
  <c r="L159" i="20"/>
  <c r="K159" i="20"/>
  <c r="L156" i="20"/>
  <c r="K156" i="20"/>
  <c r="L152" i="20"/>
  <c r="K152" i="20"/>
  <c r="L163" i="19"/>
  <c r="K163" i="19"/>
  <c r="L162" i="19"/>
  <c r="K162" i="19"/>
  <c r="L161" i="19"/>
  <c r="K161" i="19"/>
  <c r="L160" i="19"/>
  <c r="K160" i="19"/>
  <c r="L159" i="19"/>
  <c r="K159" i="19"/>
  <c r="L156" i="19"/>
  <c r="K156" i="19"/>
  <c r="L152" i="19"/>
  <c r="K152" i="19"/>
  <c r="M161" i="19" l="1"/>
  <c r="P161" i="19" s="1"/>
  <c r="M156" i="19"/>
  <c r="P156" i="19" s="1"/>
  <c r="M152" i="20"/>
  <c r="P152" i="20" s="1"/>
  <c r="P160" i="20"/>
  <c r="M163" i="20"/>
  <c r="P163" i="20" s="1"/>
  <c r="M156" i="20"/>
  <c r="P156" i="20" s="1"/>
  <c r="M161" i="20"/>
  <c r="P161" i="20" s="1"/>
  <c r="M159" i="20"/>
  <c r="P159" i="20" s="1"/>
  <c r="M162" i="20"/>
  <c r="P162" i="20" s="1"/>
  <c r="P152" i="19"/>
  <c r="P163" i="19"/>
  <c r="M159" i="19"/>
  <c r="P159" i="19" s="1"/>
  <c r="M162" i="19"/>
  <c r="P162" i="19" s="1"/>
  <c r="M152" i="19"/>
  <c r="M160" i="19"/>
  <c r="P160" i="19" s="1"/>
  <c r="M163" i="19"/>
  <c r="P149" i="20" l="1"/>
  <c r="P148" i="20"/>
  <c r="P147" i="20"/>
  <c r="P146" i="20"/>
  <c r="P145" i="20"/>
  <c r="P144" i="20"/>
  <c r="P143" i="20"/>
  <c r="P142" i="20"/>
  <c r="P141" i="20"/>
  <c r="P140" i="20"/>
  <c r="P139" i="20"/>
  <c r="P138" i="20"/>
  <c r="P137" i="20"/>
  <c r="P136" i="20"/>
  <c r="P135" i="20"/>
  <c r="P134" i="20"/>
  <c r="P133" i="20"/>
  <c r="P132" i="20"/>
  <c r="P131" i="20"/>
  <c r="P130" i="20"/>
  <c r="P129" i="20"/>
  <c r="P128" i="20"/>
  <c r="P127" i="20"/>
  <c r="P126" i="20"/>
  <c r="P125" i="20"/>
  <c r="P124" i="20"/>
  <c r="P123" i="20"/>
  <c r="P122" i="20"/>
  <c r="P121" i="20"/>
  <c r="P120" i="20"/>
  <c r="P119" i="20"/>
  <c r="P118" i="20"/>
  <c r="L117" i="20"/>
  <c r="K117" i="20"/>
  <c r="P116" i="20"/>
  <c r="P115" i="20"/>
  <c r="P114" i="20"/>
  <c r="P113" i="20"/>
  <c r="P112" i="20"/>
  <c r="P111" i="20"/>
  <c r="P110" i="20"/>
  <c r="P109" i="20"/>
  <c r="P108" i="20"/>
  <c r="P107" i="20"/>
  <c r="P106" i="20"/>
  <c r="P105" i="20"/>
  <c r="P104" i="20"/>
  <c r="P103" i="20"/>
  <c r="P102" i="20"/>
  <c r="P101" i="20"/>
  <c r="P100" i="20"/>
  <c r="P99" i="20"/>
  <c r="P98" i="20"/>
  <c r="P97" i="20"/>
  <c r="P96" i="20"/>
  <c r="P95" i="20"/>
  <c r="P94" i="20"/>
  <c r="P93" i="20"/>
  <c r="P92" i="20"/>
  <c r="P91" i="20"/>
  <c r="P90" i="20"/>
  <c r="P89" i="20"/>
  <c r="P88" i="20"/>
  <c r="P87" i="20"/>
  <c r="P86" i="20"/>
  <c r="P85" i="20"/>
  <c r="P84" i="20"/>
  <c r="P83" i="20"/>
  <c r="P82" i="20"/>
  <c r="P81" i="20"/>
  <c r="P80" i="20"/>
  <c r="P79" i="20"/>
  <c r="P78" i="20"/>
  <c r="P77" i="20"/>
  <c r="P76" i="20"/>
  <c r="P75" i="20"/>
  <c r="P74" i="20"/>
  <c r="P73" i="20"/>
  <c r="P72" i="20"/>
  <c r="P71" i="20"/>
  <c r="P70" i="20"/>
  <c r="P69" i="20"/>
  <c r="P68" i="20"/>
  <c r="P67" i="20"/>
  <c r="P66" i="20"/>
  <c r="P65" i="20"/>
  <c r="P64" i="20"/>
  <c r="P63" i="20"/>
  <c r="P62" i="20"/>
  <c r="P61" i="20"/>
  <c r="P60" i="20"/>
  <c r="P59" i="20"/>
  <c r="P58" i="20"/>
  <c r="P57" i="20"/>
  <c r="P56" i="20"/>
  <c r="P55" i="20"/>
  <c r="P54" i="20"/>
  <c r="P53" i="20"/>
  <c r="P52" i="20"/>
  <c r="P51" i="20"/>
  <c r="P50" i="20"/>
  <c r="P49" i="20"/>
  <c r="P48" i="20"/>
  <c r="P47" i="20"/>
  <c r="P46" i="20"/>
  <c r="P45" i="20"/>
  <c r="P44" i="20"/>
  <c r="P43" i="20"/>
  <c r="P42" i="20"/>
  <c r="P40" i="20"/>
  <c r="N38" i="20"/>
  <c r="J38" i="20"/>
  <c r="K37" i="20"/>
  <c r="M37" i="20" s="1"/>
  <c r="P37" i="20" s="1"/>
  <c r="M36" i="20"/>
  <c r="P36" i="20" s="1"/>
  <c r="L35" i="20"/>
  <c r="K35" i="20"/>
  <c r="L34" i="20"/>
  <c r="K34" i="20"/>
  <c r="L33" i="20"/>
  <c r="K33" i="20"/>
  <c r="L32" i="20"/>
  <c r="K32" i="20"/>
  <c r="M31" i="20"/>
  <c r="P31" i="20" s="1"/>
  <c r="M30" i="20"/>
  <c r="P30" i="20" s="1"/>
  <c r="M29" i="20"/>
  <c r="P29" i="20" s="1"/>
  <c r="L28" i="20"/>
  <c r="K28" i="20"/>
  <c r="L27" i="20"/>
  <c r="K27" i="20"/>
  <c r="M27" i="20" s="1"/>
  <c r="L26" i="20"/>
  <c r="K26" i="20"/>
  <c r="L25" i="20"/>
  <c r="K25" i="20"/>
  <c r="K24" i="20"/>
  <c r="L23" i="20"/>
  <c r="K23" i="20"/>
  <c r="M23" i="20" s="1"/>
  <c r="M22" i="20"/>
  <c r="P22" i="20" s="1"/>
  <c r="M21" i="20"/>
  <c r="P21" i="20" s="1"/>
  <c r="M20" i="20"/>
  <c r="L20" i="20"/>
  <c r="K20" i="20"/>
  <c r="M19" i="20"/>
  <c r="L19" i="20"/>
  <c r="K19" i="20"/>
  <c r="L18" i="20"/>
  <c r="K18" i="20"/>
  <c r="M17" i="20"/>
  <c r="P17" i="20" s="1"/>
  <c r="L16" i="20"/>
  <c r="K16" i="20"/>
  <c r="L15" i="20"/>
  <c r="K15" i="20"/>
  <c r="M14" i="20"/>
  <c r="P14" i="20" s="1"/>
  <c r="L13" i="20"/>
  <c r="K13" i="20"/>
  <c r="M13" i="20" s="1"/>
  <c r="L12" i="20"/>
  <c r="K12" i="20"/>
  <c r="L11" i="20"/>
  <c r="K11" i="20"/>
  <c r="K38" i="20" s="1"/>
  <c r="P149" i="19"/>
  <c r="P148" i="19"/>
  <c r="P147" i="19"/>
  <c r="P146" i="19"/>
  <c r="P145" i="19"/>
  <c r="P144" i="19"/>
  <c r="P143" i="19"/>
  <c r="P142" i="19"/>
  <c r="P141" i="19"/>
  <c r="P140" i="19"/>
  <c r="P139" i="19"/>
  <c r="P138" i="19"/>
  <c r="P137" i="19"/>
  <c r="P136" i="19"/>
  <c r="P135" i="19"/>
  <c r="P134" i="19"/>
  <c r="P133" i="19"/>
  <c r="P132" i="19"/>
  <c r="P131" i="19"/>
  <c r="P130" i="19"/>
  <c r="P129" i="19"/>
  <c r="P128" i="19"/>
  <c r="P127" i="19"/>
  <c r="P126" i="19"/>
  <c r="P125" i="19"/>
  <c r="P124" i="19"/>
  <c r="P123" i="19"/>
  <c r="P122" i="19"/>
  <c r="P121" i="19"/>
  <c r="P120" i="19"/>
  <c r="P119" i="19"/>
  <c r="P118" i="19"/>
  <c r="L117" i="19"/>
  <c r="K117" i="19"/>
  <c r="P116" i="19"/>
  <c r="P115" i="19"/>
  <c r="P114" i="19"/>
  <c r="P113" i="19"/>
  <c r="P112" i="19"/>
  <c r="P111" i="19"/>
  <c r="P110" i="19"/>
  <c r="P109" i="19"/>
  <c r="P108" i="19"/>
  <c r="P107" i="19"/>
  <c r="P106" i="19"/>
  <c r="P105" i="19"/>
  <c r="P104" i="19"/>
  <c r="P103" i="19"/>
  <c r="P102" i="19"/>
  <c r="P101" i="19"/>
  <c r="P100" i="19"/>
  <c r="P99" i="19"/>
  <c r="P98" i="19"/>
  <c r="P97" i="19"/>
  <c r="P96" i="19"/>
  <c r="P95" i="19"/>
  <c r="P94" i="19"/>
  <c r="P93" i="19"/>
  <c r="P92" i="19"/>
  <c r="P91" i="19"/>
  <c r="P90" i="19"/>
  <c r="P89" i="19"/>
  <c r="P88" i="19"/>
  <c r="P87" i="19"/>
  <c r="P86" i="19"/>
  <c r="P85" i="19"/>
  <c r="P84" i="19"/>
  <c r="P83" i="19"/>
  <c r="P82" i="19"/>
  <c r="P81" i="19"/>
  <c r="P80" i="19"/>
  <c r="P79" i="19"/>
  <c r="P78" i="19"/>
  <c r="P77" i="19"/>
  <c r="P76" i="19"/>
  <c r="P75" i="19"/>
  <c r="P74" i="19"/>
  <c r="P73" i="19"/>
  <c r="P72" i="19"/>
  <c r="P71" i="19"/>
  <c r="P70" i="19"/>
  <c r="P69" i="19"/>
  <c r="P68" i="19"/>
  <c r="P67" i="19"/>
  <c r="P66" i="19"/>
  <c r="P65" i="19"/>
  <c r="P64" i="19"/>
  <c r="P63" i="19"/>
  <c r="P62" i="19"/>
  <c r="P61" i="19"/>
  <c r="P60" i="19"/>
  <c r="P59" i="19"/>
  <c r="P58" i="19"/>
  <c r="P57" i="19"/>
  <c r="P56" i="19"/>
  <c r="P55" i="19"/>
  <c r="P54" i="19"/>
  <c r="P53" i="19"/>
  <c r="P52" i="19"/>
  <c r="P51" i="19"/>
  <c r="P50" i="19"/>
  <c r="P49" i="19"/>
  <c r="P48" i="19"/>
  <c r="P47" i="19"/>
  <c r="P46" i="19"/>
  <c r="P45" i="19"/>
  <c r="P44" i="19"/>
  <c r="P43" i="19"/>
  <c r="P42" i="19"/>
  <c r="P40" i="19"/>
  <c r="N38" i="19"/>
  <c r="J38" i="19"/>
  <c r="K37" i="19"/>
  <c r="M36" i="19"/>
  <c r="P36" i="19" s="1"/>
  <c r="L35" i="19"/>
  <c r="K35" i="19"/>
  <c r="L34" i="19"/>
  <c r="K34" i="19"/>
  <c r="L33" i="19"/>
  <c r="K33" i="19"/>
  <c r="L32" i="19"/>
  <c r="K32" i="19"/>
  <c r="P31" i="19"/>
  <c r="M31" i="19"/>
  <c r="M30" i="19"/>
  <c r="P30" i="19" s="1"/>
  <c r="M29" i="19"/>
  <c r="P29" i="19" s="1"/>
  <c r="L28" i="19"/>
  <c r="K28" i="19"/>
  <c r="L27" i="19"/>
  <c r="K27" i="19"/>
  <c r="L26" i="19"/>
  <c r="K26" i="19"/>
  <c r="L25" i="19"/>
  <c r="K25" i="19"/>
  <c r="K24" i="19"/>
  <c r="M24" i="19" s="1"/>
  <c r="P24" i="19" s="1"/>
  <c r="L23" i="19"/>
  <c r="K23" i="19"/>
  <c r="P22" i="19"/>
  <c r="M22" i="19"/>
  <c r="M21" i="19"/>
  <c r="P21" i="19" s="1"/>
  <c r="L20" i="19"/>
  <c r="K20" i="19"/>
  <c r="L19" i="19"/>
  <c r="K19" i="19"/>
  <c r="M19" i="19" s="1"/>
  <c r="L18" i="19"/>
  <c r="K18" i="19"/>
  <c r="M18" i="19" s="1"/>
  <c r="P18" i="19" s="1"/>
  <c r="M17" i="19"/>
  <c r="P17" i="19" s="1"/>
  <c r="L16" i="19"/>
  <c r="K16" i="19"/>
  <c r="L15" i="19"/>
  <c r="K15" i="19"/>
  <c r="M14" i="19"/>
  <c r="P14" i="19" s="1"/>
  <c r="L13" i="19"/>
  <c r="K13" i="19"/>
  <c r="L12" i="19"/>
  <c r="K12" i="19"/>
  <c r="L11" i="19"/>
  <c r="K11" i="19"/>
  <c r="L163" i="18"/>
  <c r="K163" i="18"/>
  <c r="L162" i="18"/>
  <c r="K162" i="18"/>
  <c r="L161" i="18"/>
  <c r="K161" i="18"/>
  <c r="L160" i="18"/>
  <c r="K160" i="18"/>
  <c r="I160" i="18"/>
  <c r="L159" i="18"/>
  <c r="K159" i="18"/>
  <c r="L156" i="18"/>
  <c r="K156" i="18"/>
  <c r="L155" i="18"/>
  <c r="K155" i="18"/>
  <c r="L154" i="18"/>
  <c r="K154" i="18"/>
  <c r="L153" i="18"/>
  <c r="K153" i="18"/>
  <c r="L152" i="18"/>
  <c r="K152" i="18"/>
  <c r="P149" i="18"/>
  <c r="P148" i="18"/>
  <c r="P147" i="18"/>
  <c r="P146" i="18"/>
  <c r="P145" i="18"/>
  <c r="P144" i="18"/>
  <c r="P143" i="18"/>
  <c r="P142" i="18"/>
  <c r="P141" i="18"/>
  <c r="P140" i="18"/>
  <c r="P139" i="18"/>
  <c r="P138" i="18"/>
  <c r="P137" i="18"/>
  <c r="P136" i="18"/>
  <c r="P135" i="18"/>
  <c r="P134" i="18"/>
  <c r="P133" i="18"/>
  <c r="P132" i="18"/>
  <c r="P131" i="18"/>
  <c r="P130" i="18"/>
  <c r="P129" i="18"/>
  <c r="P128" i="18"/>
  <c r="P127" i="18"/>
  <c r="P126" i="18"/>
  <c r="P125" i="18"/>
  <c r="P124" i="18"/>
  <c r="P123" i="18"/>
  <c r="P122" i="18"/>
  <c r="P121" i="18"/>
  <c r="P120" i="18"/>
  <c r="P119" i="18"/>
  <c r="P118" i="18"/>
  <c r="L117" i="18"/>
  <c r="K117" i="18"/>
  <c r="P116" i="18"/>
  <c r="P115" i="18"/>
  <c r="P114" i="18"/>
  <c r="P113" i="18"/>
  <c r="P112" i="18"/>
  <c r="P111" i="18"/>
  <c r="P110" i="18"/>
  <c r="P109" i="18"/>
  <c r="P108" i="18"/>
  <c r="P107" i="18"/>
  <c r="P106" i="18"/>
  <c r="P105" i="18"/>
  <c r="P104" i="18"/>
  <c r="P103" i="18"/>
  <c r="P102" i="18"/>
  <c r="P101" i="18"/>
  <c r="P100" i="18"/>
  <c r="P99" i="18"/>
  <c r="P98" i="18"/>
  <c r="P97" i="18"/>
  <c r="P96" i="18"/>
  <c r="P95" i="18"/>
  <c r="P94" i="18"/>
  <c r="P93" i="18"/>
  <c r="P92" i="18"/>
  <c r="P91" i="18"/>
  <c r="P90" i="18"/>
  <c r="P89" i="18"/>
  <c r="P88" i="18"/>
  <c r="P87" i="18"/>
  <c r="P86" i="18"/>
  <c r="P85" i="18"/>
  <c r="P84" i="18"/>
  <c r="P83" i="18"/>
  <c r="P82" i="18"/>
  <c r="P81" i="18"/>
  <c r="P80" i="18"/>
  <c r="P79" i="18"/>
  <c r="P78" i="18"/>
  <c r="P77" i="18"/>
  <c r="P76" i="18"/>
  <c r="P75" i="18"/>
  <c r="P74" i="18"/>
  <c r="P73" i="18"/>
  <c r="P72" i="18"/>
  <c r="P71" i="18"/>
  <c r="P70" i="18"/>
  <c r="P69" i="18"/>
  <c r="P68" i="18"/>
  <c r="P67" i="18"/>
  <c r="P66" i="18"/>
  <c r="P65" i="18"/>
  <c r="P64" i="18"/>
  <c r="P63" i="18"/>
  <c r="P62" i="18"/>
  <c r="P61" i="18"/>
  <c r="P60" i="18"/>
  <c r="P59" i="18"/>
  <c r="P58" i="18"/>
  <c r="P57" i="18"/>
  <c r="P56" i="18"/>
  <c r="P55" i="18"/>
  <c r="P54" i="18"/>
  <c r="P53" i="18"/>
  <c r="P52" i="18"/>
  <c r="P51" i="18"/>
  <c r="P50" i="18"/>
  <c r="P49" i="18"/>
  <c r="P48" i="18"/>
  <c r="P47" i="18"/>
  <c r="P46" i="18"/>
  <c r="P45" i="18"/>
  <c r="P44" i="18"/>
  <c r="P43" i="18"/>
  <c r="P42" i="18"/>
  <c r="P40" i="18"/>
  <c r="N38" i="18"/>
  <c r="J38" i="18"/>
  <c r="K37" i="18"/>
  <c r="M37" i="18" s="1"/>
  <c r="P37" i="18" s="1"/>
  <c r="M36" i="18"/>
  <c r="P36" i="18" s="1"/>
  <c r="L35" i="18"/>
  <c r="K35" i="18"/>
  <c r="M35" i="18" s="1"/>
  <c r="L34" i="18"/>
  <c r="K34" i="18"/>
  <c r="L33" i="18"/>
  <c r="K33" i="18"/>
  <c r="L32" i="18"/>
  <c r="K32" i="18"/>
  <c r="M32" i="18" s="1"/>
  <c r="M31" i="18"/>
  <c r="P31" i="18" s="1"/>
  <c r="M30" i="18"/>
  <c r="P30" i="18" s="1"/>
  <c r="M29" i="18"/>
  <c r="P29" i="18" s="1"/>
  <c r="L28" i="18"/>
  <c r="K28" i="18"/>
  <c r="L27" i="18"/>
  <c r="M27" i="18" s="1"/>
  <c r="P27" i="18" s="1"/>
  <c r="K27" i="18"/>
  <c r="M26" i="18"/>
  <c r="P26" i="18" s="1"/>
  <c r="L26" i="18"/>
  <c r="K26" i="18"/>
  <c r="L25" i="18"/>
  <c r="K25" i="18"/>
  <c r="K24" i="18"/>
  <c r="M24" i="18" s="1"/>
  <c r="P24" i="18" s="1"/>
  <c r="L23" i="18"/>
  <c r="K23" i="18"/>
  <c r="M22" i="18"/>
  <c r="P22" i="18" s="1"/>
  <c r="P21" i="18"/>
  <c r="M21" i="18"/>
  <c r="L20" i="18"/>
  <c r="K20" i="18"/>
  <c r="L19" i="18"/>
  <c r="K19" i="18"/>
  <c r="L18" i="18"/>
  <c r="K18" i="18"/>
  <c r="M17" i="18"/>
  <c r="P17" i="18" s="1"/>
  <c r="L16" i="18"/>
  <c r="K16" i="18"/>
  <c r="M16" i="18" s="1"/>
  <c r="P16" i="18" s="1"/>
  <c r="L15" i="18"/>
  <c r="K15" i="18"/>
  <c r="M15" i="18" s="1"/>
  <c r="P15" i="18" s="1"/>
  <c r="M14" i="18"/>
  <c r="P14" i="18" s="1"/>
  <c r="L13" i="18"/>
  <c r="K13" i="18"/>
  <c r="L12" i="18"/>
  <c r="K12" i="18"/>
  <c r="L11" i="18"/>
  <c r="L38" i="18" s="1"/>
  <c r="K11" i="18"/>
  <c r="K38" i="18" s="1"/>
  <c r="L163" i="17"/>
  <c r="K163" i="17"/>
  <c r="M163" i="17" s="1"/>
  <c r="L162" i="17"/>
  <c r="K162" i="17"/>
  <c r="L161" i="17"/>
  <c r="K161" i="17"/>
  <c r="L160" i="17"/>
  <c r="K160" i="17"/>
  <c r="I160" i="17"/>
  <c r="L159" i="17"/>
  <c r="K159" i="17"/>
  <c r="M159" i="17" s="1"/>
  <c r="P159" i="17" s="1"/>
  <c r="L156" i="17"/>
  <c r="K156" i="17"/>
  <c r="L155" i="17"/>
  <c r="K155" i="17"/>
  <c r="L154" i="17"/>
  <c r="K154" i="17"/>
  <c r="L153" i="17"/>
  <c r="K153" i="17"/>
  <c r="L152" i="17"/>
  <c r="K152" i="17"/>
  <c r="P149" i="17"/>
  <c r="P148" i="17"/>
  <c r="P147" i="17"/>
  <c r="P146" i="17"/>
  <c r="P145" i="17"/>
  <c r="P144" i="17"/>
  <c r="P143" i="17"/>
  <c r="P142" i="17"/>
  <c r="P141" i="17"/>
  <c r="P140" i="17"/>
  <c r="P139" i="17"/>
  <c r="P138" i="17"/>
  <c r="P137" i="17"/>
  <c r="P136" i="17"/>
  <c r="P135" i="17"/>
  <c r="P134" i="17"/>
  <c r="P133" i="17"/>
  <c r="P132" i="17"/>
  <c r="P131" i="17"/>
  <c r="P130" i="17"/>
  <c r="P129" i="17"/>
  <c r="P128" i="17"/>
  <c r="P127" i="17"/>
  <c r="P126" i="17"/>
  <c r="P125" i="17"/>
  <c r="P124" i="17"/>
  <c r="P123" i="17"/>
  <c r="P122" i="17"/>
  <c r="P121" i="17"/>
  <c r="P120" i="17"/>
  <c r="P119" i="17"/>
  <c r="P118" i="17"/>
  <c r="L117" i="17"/>
  <c r="K117" i="17"/>
  <c r="M117" i="17" s="1"/>
  <c r="P116" i="17"/>
  <c r="P115" i="17"/>
  <c r="P114" i="17"/>
  <c r="P113" i="17"/>
  <c r="P112" i="17"/>
  <c r="P111" i="17"/>
  <c r="P110" i="17"/>
  <c r="P109" i="17"/>
  <c r="P108" i="17"/>
  <c r="P107" i="17"/>
  <c r="P106" i="17"/>
  <c r="P105" i="17"/>
  <c r="P104" i="17"/>
  <c r="P103" i="17"/>
  <c r="P102" i="17"/>
  <c r="P101" i="17"/>
  <c r="P100" i="17"/>
  <c r="P99" i="17"/>
  <c r="P98" i="17"/>
  <c r="P97" i="17"/>
  <c r="P96" i="17"/>
  <c r="P95" i="17"/>
  <c r="P94" i="17"/>
  <c r="P93" i="17"/>
  <c r="P92" i="17"/>
  <c r="P91" i="17"/>
  <c r="P90" i="17"/>
  <c r="P89" i="17"/>
  <c r="P88" i="17"/>
  <c r="P87" i="17"/>
  <c r="P86" i="17"/>
  <c r="P85" i="17"/>
  <c r="P84" i="17"/>
  <c r="P83" i="17"/>
  <c r="P82" i="17"/>
  <c r="P81" i="17"/>
  <c r="P80" i="17"/>
  <c r="P79" i="17"/>
  <c r="P78" i="17"/>
  <c r="P77" i="17"/>
  <c r="P76" i="17"/>
  <c r="P75" i="17"/>
  <c r="P74" i="17"/>
  <c r="P73" i="17"/>
  <c r="P72" i="17"/>
  <c r="P71" i="17"/>
  <c r="P70" i="17"/>
  <c r="P69" i="17"/>
  <c r="P68" i="17"/>
  <c r="P67" i="17"/>
  <c r="P66" i="17"/>
  <c r="P65" i="17"/>
  <c r="P64" i="17"/>
  <c r="P63" i="17"/>
  <c r="P62" i="17"/>
  <c r="P61" i="17"/>
  <c r="P60" i="17"/>
  <c r="P59" i="17"/>
  <c r="P58" i="17"/>
  <c r="P57" i="17"/>
  <c r="P56" i="17"/>
  <c r="P55" i="17"/>
  <c r="P54" i="17"/>
  <c r="P53" i="17"/>
  <c r="P52" i="17"/>
  <c r="P51" i="17"/>
  <c r="P50" i="17"/>
  <c r="P49" i="17"/>
  <c r="P48" i="17"/>
  <c r="P47" i="17"/>
  <c r="P46" i="17"/>
  <c r="P45" i="17"/>
  <c r="P44" i="17"/>
  <c r="P43" i="17"/>
  <c r="P42" i="17"/>
  <c r="P40" i="17"/>
  <c r="N38" i="17"/>
  <c r="J38" i="17"/>
  <c r="M37" i="17"/>
  <c r="K37" i="17"/>
  <c r="P36" i="17"/>
  <c r="M36" i="17"/>
  <c r="L35" i="17"/>
  <c r="M35" i="17" s="1"/>
  <c r="K35" i="17"/>
  <c r="L34" i="17"/>
  <c r="K34" i="17"/>
  <c r="M34" i="17" s="1"/>
  <c r="L33" i="17"/>
  <c r="K33" i="17"/>
  <c r="L32" i="17"/>
  <c r="K32" i="17"/>
  <c r="M31" i="17"/>
  <c r="P31" i="17" s="1"/>
  <c r="M30" i="17"/>
  <c r="P30" i="17" s="1"/>
  <c r="M29" i="17"/>
  <c r="P29" i="17" s="1"/>
  <c r="L28" i="17"/>
  <c r="K28" i="17"/>
  <c r="L27" i="17"/>
  <c r="K27" i="17"/>
  <c r="L26" i="17"/>
  <c r="K26" i="17"/>
  <c r="M25" i="17"/>
  <c r="P25" i="17" s="1"/>
  <c r="L25" i="17"/>
  <c r="K25" i="17"/>
  <c r="K24" i="17"/>
  <c r="L23" i="17"/>
  <c r="K23" i="17"/>
  <c r="P22" i="17"/>
  <c r="M22" i="17"/>
  <c r="P21" i="17"/>
  <c r="M21" i="17"/>
  <c r="L20" i="17"/>
  <c r="K20" i="17"/>
  <c r="L19" i="17"/>
  <c r="K19" i="17"/>
  <c r="L18" i="17"/>
  <c r="K18" i="17"/>
  <c r="P17" i="17"/>
  <c r="M17" i="17"/>
  <c r="L16" i="17"/>
  <c r="K16" i="17"/>
  <c r="L15" i="17"/>
  <c r="K15" i="17"/>
  <c r="P14" i="17"/>
  <c r="M14" i="17"/>
  <c r="L13" i="17"/>
  <c r="K13" i="17"/>
  <c r="L12" i="17"/>
  <c r="K12" i="17"/>
  <c r="L11" i="17"/>
  <c r="K11" i="17"/>
  <c r="M11" i="17" s="1"/>
  <c r="P11" i="17" s="1"/>
  <c r="P162" i="17" l="1"/>
  <c r="P35" i="17"/>
  <c r="M16" i="17"/>
  <c r="P16" i="17" s="1"/>
  <c r="M32" i="17"/>
  <c r="P32" i="17" s="1"/>
  <c r="L38" i="17"/>
  <c r="P37" i="17"/>
  <c r="M33" i="17"/>
  <c r="P33" i="17" s="1"/>
  <c r="M28" i="17"/>
  <c r="P28" i="17" s="1"/>
  <c r="M162" i="17"/>
  <c r="M18" i="17"/>
  <c r="P18" i="17" s="1"/>
  <c r="K38" i="17"/>
  <c r="M16" i="19"/>
  <c r="K38" i="19"/>
  <c r="L38" i="19"/>
  <c r="P19" i="19"/>
  <c r="M13" i="19"/>
  <c r="P13" i="19" s="1"/>
  <c r="P33" i="19"/>
  <c r="M26" i="19"/>
  <c r="P26" i="19" s="1"/>
  <c r="M20" i="19"/>
  <c r="P20" i="19" s="1"/>
  <c r="M27" i="19"/>
  <c r="P27" i="19" s="1"/>
  <c r="M33" i="19"/>
  <c r="P27" i="20"/>
  <c r="P23" i="20"/>
  <c r="L38" i="20"/>
  <c r="M12" i="20"/>
  <c r="P12" i="20" s="1"/>
  <c r="M24" i="20"/>
  <c r="P24" i="20" s="1"/>
  <c r="P19" i="20"/>
  <c r="P13" i="20"/>
  <c r="P20" i="20"/>
  <c r="M26" i="20"/>
  <c r="P26" i="20" s="1"/>
  <c r="M16" i="20"/>
  <c r="P16" i="20" s="1"/>
  <c r="M161" i="17"/>
  <c r="P161" i="17" s="1"/>
  <c r="M154" i="17"/>
  <c r="P154" i="17" s="1"/>
  <c r="P15" i="20"/>
  <c r="M32" i="20"/>
  <c r="P32" i="20" s="1"/>
  <c r="M35" i="20"/>
  <c r="P35" i="20" s="1"/>
  <c r="M25" i="20"/>
  <c r="P25" i="20" s="1"/>
  <c r="M28" i="20"/>
  <c r="P28" i="20" s="1"/>
  <c r="M11" i="20"/>
  <c r="M18" i="20"/>
  <c r="P18" i="20" s="1"/>
  <c r="M33" i="20"/>
  <c r="P33" i="20" s="1"/>
  <c r="M15" i="20"/>
  <c r="M117" i="20"/>
  <c r="P117" i="20" s="1"/>
  <c r="M34" i="20"/>
  <c r="P34" i="20" s="1"/>
  <c r="P23" i="19"/>
  <c r="P16" i="19"/>
  <c r="M32" i="19"/>
  <c r="P32" i="19" s="1"/>
  <c r="M35" i="19"/>
  <c r="P35" i="19" s="1"/>
  <c r="M25" i="19"/>
  <c r="P25" i="19" s="1"/>
  <c r="M28" i="19"/>
  <c r="P28" i="19" s="1"/>
  <c r="M11" i="19"/>
  <c r="M15" i="19"/>
  <c r="P15" i="19" s="1"/>
  <c r="M37" i="19"/>
  <c r="P37" i="19" s="1"/>
  <c r="M12" i="19"/>
  <c r="P12" i="19" s="1"/>
  <c r="M23" i="19"/>
  <c r="M117" i="19"/>
  <c r="P117" i="19" s="1"/>
  <c r="M34" i="19"/>
  <c r="P34" i="19" s="1"/>
  <c r="P13" i="18"/>
  <c r="P152" i="18"/>
  <c r="M153" i="18"/>
  <c r="P153" i="18" s="1"/>
  <c r="M156" i="18"/>
  <c r="P156" i="18" s="1"/>
  <c r="M161" i="18"/>
  <c r="P161" i="18" s="1"/>
  <c r="P32" i="18"/>
  <c r="P35" i="18"/>
  <c r="M20" i="18"/>
  <c r="P20" i="18" s="1"/>
  <c r="M25" i="18"/>
  <c r="P25" i="18" s="1"/>
  <c r="M28" i="18"/>
  <c r="P28" i="18" s="1"/>
  <c r="M13" i="18"/>
  <c r="M11" i="18"/>
  <c r="M18" i="18"/>
  <c r="P18" i="18" s="1"/>
  <c r="M154" i="18"/>
  <c r="P154" i="18" s="1"/>
  <c r="M159" i="18"/>
  <c r="P159" i="18" s="1"/>
  <c r="P11" i="18"/>
  <c r="M33" i="18"/>
  <c r="P33" i="18" s="1"/>
  <c r="M162" i="18"/>
  <c r="P162" i="18" s="1"/>
  <c r="M12" i="18"/>
  <c r="P12" i="18" s="1"/>
  <c r="M19" i="18"/>
  <c r="P19" i="18" s="1"/>
  <c r="M23" i="18"/>
  <c r="P23" i="18" s="1"/>
  <c r="M117" i="18"/>
  <c r="P117" i="18" s="1"/>
  <c r="M152" i="18"/>
  <c r="M155" i="18"/>
  <c r="P155" i="18" s="1"/>
  <c r="M34" i="18"/>
  <c r="P34" i="18" s="1"/>
  <c r="M160" i="18"/>
  <c r="P160" i="18" s="1"/>
  <c r="M163" i="18"/>
  <c r="P163" i="18" s="1"/>
  <c r="M15" i="17"/>
  <c r="P15" i="17" s="1"/>
  <c r="M19" i="17"/>
  <c r="P19" i="17" s="1"/>
  <c r="M155" i="17"/>
  <c r="P155" i="17" s="1"/>
  <c r="P12" i="17"/>
  <c r="P117" i="17"/>
  <c r="M160" i="17"/>
  <c r="P160" i="17" s="1"/>
  <c r="P34" i="17"/>
  <c r="P163" i="17"/>
  <c r="M24" i="17"/>
  <c r="P24" i="17" s="1"/>
  <c r="M27" i="17"/>
  <c r="P27" i="17" s="1"/>
  <c r="M12" i="17"/>
  <c r="M13" i="17"/>
  <c r="P13" i="17" s="1"/>
  <c r="M20" i="17"/>
  <c r="P20" i="17" s="1"/>
  <c r="M153" i="17"/>
  <c r="P153" i="17" s="1"/>
  <c r="M156" i="17"/>
  <c r="P156" i="17" s="1"/>
  <c r="M23" i="17"/>
  <c r="P23" i="17" s="1"/>
  <c r="M152" i="17"/>
  <c r="P152" i="17" s="1"/>
  <c r="M26" i="17"/>
  <c r="P26" i="17" s="1"/>
  <c r="M38" i="20" l="1"/>
  <c r="P11" i="20"/>
  <c r="P38" i="20" s="1"/>
  <c r="P11" i="19"/>
  <c r="P38" i="19" s="1"/>
  <c r="M38" i="19"/>
  <c r="P38" i="18"/>
  <c r="M38" i="18"/>
  <c r="P38" i="17"/>
  <c r="M38" i="17"/>
  <c r="K11" i="15" l="1"/>
  <c r="L11" i="15"/>
  <c r="K12" i="15"/>
  <c r="L12" i="15"/>
  <c r="K13" i="15"/>
  <c r="L13" i="15"/>
  <c r="K15" i="15"/>
  <c r="M15" i="15" s="1"/>
  <c r="P15" i="15" s="1"/>
  <c r="L15" i="15"/>
  <c r="K16" i="15"/>
  <c r="L16" i="15"/>
  <c r="K18" i="15"/>
  <c r="L18" i="15"/>
  <c r="K19" i="15"/>
  <c r="L19" i="15"/>
  <c r="K20" i="15"/>
  <c r="L20" i="15"/>
  <c r="M20" i="15" s="1"/>
  <c r="K23" i="15"/>
  <c r="L23" i="15"/>
  <c r="K24" i="15"/>
  <c r="K25" i="15"/>
  <c r="L25" i="15"/>
  <c r="K26" i="15"/>
  <c r="M26" i="15" s="1"/>
  <c r="P26" i="15" s="1"/>
  <c r="L26" i="15"/>
  <c r="K27" i="15"/>
  <c r="M27" i="15" s="1"/>
  <c r="P27" i="15" s="1"/>
  <c r="L27" i="15"/>
  <c r="K28" i="15"/>
  <c r="L28" i="15"/>
  <c r="K32" i="15"/>
  <c r="L32" i="15"/>
  <c r="K33" i="15"/>
  <c r="L33" i="15"/>
  <c r="K34" i="15"/>
  <c r="L34" i="15"/>
  <c r="K35" i="15"/>
  <c r="L35" i="15"/>
  <c r="K37" i="15"/>
  <c r="K117" i="15"/>
  <c r="L117" i="15"/>
  <c r="K152" i="15"/>
  <c r="L152" i="15"/>
  <c r="K153" i="15"/>
  <c r="L153" i="15"/>
  <c r="K154" i="15"/>
  <c r="L154" i="15"/>
  <c r="K155" i="15"/>
  <c r="L155" i="15"/>
  <c r="K156" i="15"/>
  <c r="L156" i="15"/>
  <c r="K159" i="15"/>
  <c r="L159" i="15"/>
  <c r="K160" i="15"/>
  <c r="L160" i="15"/>
  <c r="K161" i="15"/>
  <c r="L161" i="15"/>
  <c r="K162" i="15"/>
  <c r="L162" i="15"/>
  <c r="K163" i="15"/>
  <c r="L163" i="15"/>
  <c r="I160" i="15"/>
  <c r="P149" i="15"/>
  <c r="P148" i="15"/>
  <c r="P147" i="15"/>
  <c r="P146" i="15"/>
  <c r="P145" i="15"/>
  <c r="P144" i="15"/>
  <c r="P143" i="15"/>
  <c r="P142" i="15"/>
  <c r="P141" i="15"/>
  <c r="P140" i="15"/>
  <c r="P139" i="15"/>
  <c r="P138" i="15"/>
  <c r="P137" i="15"/>
  <c r="P136" i="15"/>
  <c r="P135" i="15"/>
  <c r="P134" i="15"/>
  <c r="P133" i="15"/>
  <c r="P132" i="15"/>
  <c r="P131" i="15"/>
  <c r="P130" i="15"/>
  <c r="P129" i="15"/>
  <c r="P128" i="15"/>
  <c r="P127" i="15"/>
  <c r="P126" i="15"/>
  <c r="P125" i="15"/>
  <c r="P124" i="15"/>
  <c r="P123" i="15"/>
  <c r="P122" i="15"/>
  <c r="P121" i="15"/>
  <c r="P120" i="15"/>
  <c r="P119" i="15"/>
  <c r="P118" i="15"/>
  <c r="P116" i="15"/>
  <c r="P115" i="15"/>
  <c r="P114" i="15"/>
  <c r="P113" i="15"/>
  <c r="P112" i="15"/>
  <c r="P111" i="15"/>
  <c r="P110" i="15"/>
  <c r="P109" i="15"/>
  <c r="P108" i="15"/>
  <c r="P107" i="15"/>
  <c r="P106" i="15"/>
  <c r="P105" i="15"/>
  <c r="P104" i="15"/>
  <c r="P103" i="15"/>
  <c r="P102" i="15"/>
  <c r="P101" i="15"/>
  <c r="P100" i="15"/>
  <c r="P99" i="15"/>
  <c r="P98" i="15"/>
  <c r="P97" i="15"/>
  <c r="P96" i="15"/>
  <c r="P95" i="15"/>
  <c r="P94" i="15"/>
  <c r="P93" i="15"/>
  <c r="P92" i="15"/>
  <c r="P91" i="15"/>
  <c r="P90" i="15"/>
  <c r="P89" i="15"/>
  <c r="P88" i="15"/>
  <c r="P87" i="15"/>
  <c r="P86" i="15"/>
  <c r="P85" i="15"/>
  <c r="P84" i="15"/>
  <c r="P83" i="15"/>
  <c r="P82" i="15"/>
  <c r="P81" i="15"/>
  <c r="P80" i="15"/>
  <c r="P79" i="15"/>
  <c r="P78" i="15"/>
  <c r="P77" i="15"/>
  <c r="P76" i="15"/>
  <c r="P75" i="15"/>
  <c r="P74" i="15"/>
  <c r="P73" i="15"/>
  <c r="P72" i="15"/>
  <c r="P71" i="15"/>
  <c r="P70" i="15"/>
  <c r="P69" i="15"/>
  <c r="P68" i="15"/>
  <c r="P67" i="15"/>
  <c r="P66" i="15"/>
  <c r="P65" i="15"/>
  <c r="P64" i="15"/>
  <c r="P63" i="15"/>
  <c r="P62" i="15"/>
  <c r="P61" i="15"/>
  <c r="P60" i="15"/>
  <c r="P59" i="15"/>
  <c r="P58" i="15"/>
  <c r="P57" i="15"/>
  <c r="P56" i="15"/>
  <c r="P55" i="15"/>
  <c r="P54" i="15"/>
  <c r="P53" i="15"/>
  <c r="P52" i="15"/>
  <c r="P51" i="15"/>
  <c r="P50" i="15"/>
  <c r="P49" i="15"/>
  <c r="P48" i="15"/>
  <c r="P47" i="15"/>
  <c r="P46" i="15"/>
  <c r="P45" i="15"/>
  <c r="P44" i="15"/>
  <c r="P43" i="15"/>
  <c r="P42" i="15"/>
  <c r="P40" i="15"/>
  <c r="N38" i="15"/>
  <c r="J38" i="15"/>
  <c r="M36" i="15"/>
  <c r="P36" i="15" s="1"/>
  <c r="M31" i="15"/>
  <c r="P31" i="15" s="1"/>
  <c r="M30" i="15"/>
  <c r="P30" i="15" s="1"/>
  <c r="M29" i="15"/>
  <c r="P29" i="15" s="1"/>
  <c r="M24" i="15"/>
  <c r="P24" i="15" s="1"/>
  <c r="M23" i="15"/>
  <c r="P23" i="15"/>
  <c r="M22" i="15"/>
  <c r="P22" i="15" s="1"/>
  <c r="M21" i="15"/>
  <c r="P21" i="15" s="1"/>
  <c r="M19" i="15"/>
  <c r="P19" i="15" s="1"/>
  <c r="M17" i="15"/>
  <c r="P17" i="15" s="1"/>
  <c r="M14" i="15"/>
  <c r="P14" i="15" s="1"/>
  <c r="L163" i="14"/>
  <c r="K163" i="14"/>
  <c r="L162" i="14"/>
  <c r="K162" i="14"/>
  <c r="L161" i="14"/>
  <c r="K161" i="14"/>
  <c r="L160" i="14"/>
  <c r="K160" i="14"/>
  <c r="L159" i="14"/>
  <c r="K159" i="14"/>
  <c r="L156" i="14"/>
  <c r="K156" i="14"/>
  <c r="L155" i="14"/>
  <c r="K155" i="14"/>
  <c r="L154" i="14"/>
  <c r="K154" i="14"/>
  <c r="L153" i="14"/>
  <c r="K153" i="14"/>
  <c r="L152" i="14"/>
  <c r="K152" i="14"/>
  <c r="P149" i="14"/>
  <c r="P148" i="14"/>
  <c r="P147" i="14"/>
  <c r="P146" i="14"/>
  <c r="P145" i="14"/>
  <c r="P144" i="14"/>
  <c r="P143" i="14"/>
  <c r="P142" i="14"/>
  <c r="P141" i="14"/>
  <c r="P140" i="14"/>
  <c r="P139" i="14"/>
  <c r="P138" i="14"/>
  <c r="P137" i="14"/>
  <c r="P136" i="14"/>
  <c r="P135" i="14"/>
  <c r="P134" i="14"/>
  <c r="P133" i="14"/>
  <c r="P132" i="14"/>
  <c r="P131" i="14"/>
  <c r="P130" i="14"/>
  <c r="P129" i="14"/>
  <c r="P128" i="14"/>
  <c r="P127" i="14"/>
  <c r="P126" i="14"/>
  <c r="P125" i="14"/>
  <c r="P124" i="14"/>
  <c r="P123" i="14"/>
  <c r="P122" i="14"/>
  <c r="P121" i="14"/>
  <c r="P120" i="14"/>
  <c r="P119" i="14"/>
  <c r="P118" i="14"/>
  <c r="L117" i="14"/>
  <c r="K117" i="14"/>
  <c r="P116" i="14"/>
  <c r="P115" i="14"/>
  <c r="P114" i="14"/>
  <c r="P113" i="14"/>
  <c r="P112" i="14"/>
  <c r="P111" i="14"/>
  <c r="P110" i="14"/>
  <c r="P109" i="14"/>
  <c r="P108" i="14"/>
  <c r="P107" i="14"/>
  <c r="P106" i="14"/>
  <c r="P105" i="14"/>
  <c r="P104" i="14"/>
  <c r="P103" i="14"/>
  <c r="P102" i="14"/>
  <c r="P101" i="14"/>
  <c r="P100" i="14"/>
  <c r="P99" i="14"/>
  <c r="P98" i="14"/>
  <c r="P97" i="14"/>
  <c r="P96" i="14"/>
  <c r="P95" i="14"/>
  <c r="P94" i="14"/>
  <c r="P93" i="14"/>
  <c r="P92" i="14"/>
  <c r="P91" i="14"/>
  <c r="P90" i="14"/>
  <c r="P89" i="14"/>
  <c r="P88" i="14"/>
  <c r="P87" i="14"/>
  <c r="P86" i="14"/>
  <c r="P85" i="14"/>
  <c r="P84" i="14"/>
  <c r="P83" i="14"/>
  <c r="P82" i="14"/>
  <c r="P81" i="14"/>
  <c r="P80" i="14"/>
  <c r="P79" i="14"/>
  <c r="P78" i="14"/>
  <c r="P77" i="14"/>
  <c r="P76" i="14"/>
  <c r="P75" i="14"/>
  <c r="P74" i="14"/>
  <c r="P73" i="14"/>
  <c r="P72" i="14"/>
  <c r="P71" i="14"/>
  <c r="P70" i="14"/>
  <c r="P69" i="14"/>
  <c r="P68" i="14"/>
  <c r="P67" i="14"/>
  <c r="P66" i="14"/>
  <c r="P65" i="14"/>
  <c r="P64" i="14"/>
  <c r="P63" i="14"/>
  <c r="P62" i="14"/>
  <c r="P61" i="14"/>
  <c r="P60" i="14"/>
  <c r="P59" i="14"/>
  <c r="P58" i="14"/>
  <c r="P57" i="14"/>
  <c r="P56" i="14"/>
  <c r="P55" i="14"/>
  <c r="P54" i="14"/>
  <c r="P53" i="14"/>
  <c r="P52" i="14"/>
  <c r="P51" i="14"/>
  <c r="P50" i="14"/>
  <c r="P49" i="14"/>
  <c r="P48" i="14"/>
  <c r="P47" i="14"/>
  <c r="P46" i="14"/>
  <c r="P45" i="14"/>
  <c r="P44" i="14"/>
  <c r="P43" i="14"/>
  <c r="P42" i="14"/>
  <c r="P40" i="14"/>
  <c r="N38" i="14"/>
  <c r="J38" i="14"/>
  <c r="M37" i="14"/>
  <c r="P37" i="14" s="1"/>
  <c r="K37" i="14"/>
  <c r="P36" i="14"/>
  <c r="M36" i="14"/>
  <c r="L35" i="14"/>
  <c r="K35" i="14"/>
  <c r="L34" i="14"/>
  <c r="K34" i="14"/>
  <c r="L33" i="14"/>
  <c r="K33" i="14"/>
  <c r="M33" i="14" s="1"/>
  <c r="P33" i="14" s="1"/>
  <c r="L32" i="14"/>
  <c r="K32" i="14"/>
  <c r="P31" i="14"/>
  <c r="M31" i="14"/>
  <c r="M30" i="14"/>
  <c r="P30" i="14" s="1"/>
  <c r="P29" i="14"/>
  <c r="M29" i="14"/>
  <c r="L28" i="14"/>
  <c r="K28" i="14"/>
  <c r="L27" i="14"/>
  <c r="K27" i="14"/>
  <c r="M27" i="14" s="1"/>
  <c r="P27" i="14" s="1"/>
  <c r="L26" i="14"/>
  <c r="M26" i="14" s="1"/>
  <c r="K26" i="14"/>
  <c r="L25" i="14"/>
  <c r="K25" i="14"/>
  <c r="M24" i="14"/>
  <c r="P24" i="14" s="1"/>
  <c r="K24" i="14"/>
  <c r="L23" i="14"/>
  <c r="K23" i="14"/>
  <c r="M22" i="14"/>
  <c r="P22" i="14" s="1"/>
  <c r="M21" i="14"/>
  <c r="P21" i="14" s="1"/>
  <c r="L20" i="14"/>
  <c r="K20" i="14"/>
  <c r="L19" i="14"/>
  <c r="K19" i="14"/>
  <c r="L18" i="14"/>
  <c r="K18" i="14"/>
  <c r="P17" i="14"/>
  <c r="M17" i="14"/>
  <c r="L16" i="14"/>
  <c r="K16" i="14"/>
  <c r="M16" i="14" s="1"/>
  <c r="L15" i="14"/>
  <c r="K15" i="14"/>
  <c r="M14" i="14"/>
  <c r="P14" i="14" s="1"/>
  <c r="L13" i="14"/>
  <c r="K13" i="14"/>
  <c r="L12" i="14"/>
  <c r="K12" i="14"/>
  <c r="L11" i="14"/>
  <c r="K11" i="14"/>
  <c r="M15" i="14" l="1"/>
  <c r="P15" i="14" s="1"/>
  <c r="K38" i="14"/>
  <c r="L38" i="14"/>
  <c r="P16" i="14"/>
  <c r="P26" i="14"/>
  <c r="M155" i="15"/>
  <c r="M16" i="15"/>
  <c r="P16" i="15" s="1"/>
  <c r="M153" i="15"/>
  <c r="P153" i="15" s="1"/>
  <c r="K38" i="15"/>
  <c r="L38" i="15"/>
  <c r="M12" i="15"/>
  <c r="P12" i="15" s="1"/>
  <c r="M152" i="15"/>
  <c r="P152" i="15" s="1"/>
  <c r="M160" i="15"/>
  <c r="P160" i="15" s="1"/>
  <c r="M156" i="15"/>
  <c r="P156" i="15" s="1"/>
  <c r="M162" i="14"/>
  <c r="P162" i="14" s="1"/>
  <c r="M159" i="14"/>
  <c r="P159" i="14" s="1"/>
  <c r="P155" i="15"/>
  <c r="M13" i="15"/>
  <c r="P13" i="15" s="1"/>
  <c r="P20" i="15"/>
  <c r="M32" i="15"/>
  <c r="P32" i="15" s="1"/>
  <c r="M35" i="15"/>
  <c r="P35" i="15" s="1"/>
  <c r="M161" i="15"/>
  <c r="P161" i="15" s="1"/>
  <c r="M25" i="15"/>
  <c r="P25" i="15" s="1"/>
  <c r="M28" i="15"/>
  <c r="P28" i="15" s="1"/>
  <c r="M11" i="15"/>
  <c r="P11" i="15" s="1"/>
  <c r="M18" i="15"/>
  <c r="P18" i="15" s="1"/>
  <c r="M154" i="15"/>
  <c r="P154" i="15" s="1"/>
  <c r="M159" i="15"/>
  <c r="P159" i="15" s="1"/>
  <c r="M33" i="15"/>
  <c r="P33" i="15" s="1"/>
  <c r="M162" i="15"/>
  <c r="P162" i="15" s="1"/>
  <c r="M37" i="15"/>
  <c r="P37" i="15" s="1"/>
  <c r="M117" i="15"/>
  <c r="P117" i="15" s="1"/>
  <c r="M34" i="15"/>
  <c r="P34" i="15" s="1"/>
  <c r="M163" i="15"/>
  <c r="P163" i="15" s="1"/>
  <c r="P117" i="14"/>
  <c r="P34" i="14"/>
  <c r="M13" i="14"/>
  <c r="P13" i="14" s="1"/>
  <c r="M20" i="14"/>
  <c r="P20" i="14" s="1"/>
  <c r="M153" i="14"/>
  <c r="P153" i="14" s="1"/>
  <c r="M156" i="14"/>
  <c r="P156" i="14" s="1"/>
  <c r="M35" i="14"/>
  <c r="P35" i="14" s="1"/>
  <c r="M161" i="14"/>
  <c r="P161" i="14" s="1"/>
  <c r="M32" i="14"/>
  <c r="P32" i="14" s="1"/>
  <c r="M25" i="14"/>
  <c r="P25" i="14" s="1"/>
  <c r="M28" i="14"/>
  <c r="P28" i="14" s="1"/>
  <c r="M11" i="14"/>
  <c r="M18" i="14"/>
  <c r="P18" i="14" s="1"/>
  <c r="M154" i="14"/>
  <c r="P154" i="14" s="1"/>
  <c r="P11" i="14"/>
  <c r="M12" i="14"/>
  <c r="P12" i="14" s="1"/>
  <c r="M19" i="14"/>
  <c r="P19" i="14" s="1"/>
  <c r="M23" i="14"/>
  <c r="P23" i="14" s="1"/>
  <c r="M117" i="14"/>
  <c r="M152" i="14"/>
  <c r="P152" i="14" s="1"/>
  <c r="M155" i="14"/>
  <c r="P155" i="14" s="1"/>
  <c r="M34" i="14"/>
  <c r="M160" i="14"/>
  <c r="P160" i="14" s="1"/>
  <c r="M163" i="14"/>
  <c r="P163" i="14" s="1"/>
  <c r="L163" i="13"/>
  <c r="K163" i="13"/>
  <c r="L162" i="13"/>
  <c r="K162" i="13"/>
  <c r="L161" i="13"/>
  <c r="K161" i="13"/>
  <c r="L159" i="13"/>
  <c r="K159" i="13"/>
  <c r="L156" i="13"/>
  <c r="M156" i="13" s="1"/>
  <c r="K156" i="13"/>
  <c r="L155" i="13"/>
  <c r="K155" i="13"/>
  <c r="L154" i="13"/>
  <c r="K154" i="13"/>
  <c r="L153" i="13"/>
  <c r="K153" i="13"/>
  <c r="L152" i="13"/>
  <c r="K152" i="13"/>
  <c r="M152" i="13" s="1"/>
  <c r="L154" i="10"/>
  <c r="K154" i="10"/>
  <c r="M155" i="13" l="1"/>
  <c r="M162" i="13"/>
  <c r="P38" i="15"/>
  <c r="M38" i="15"/>
  <c r="P38" i="14"/>
  <c r="M38" i="14"/>
  <c r="P156" i="13"/>
  <c r="M161" i="13"/>
  <c r="P161" i="13" s="1"/>
  <c r="M153" i="13"/>
  <c r="P153" i="13" s="1"/>
  <c r="M154" i="13"/>
  <c r="P154" i="13" s="1"/>
  <c r="P162" i="13"/>
  <c r="P152" i="13"/>
  <c r="P155" i="13"/>
  <c r="M160" i="13"/>
  <c r="P160" i="13" s="1"/>
  <c r="M163" i="13"/>
  <c r="P163" i="13" s="1"/>
  <c r="M159" i="13"/>
  <c r="P159" i="13" s="1"/>
  <c r="M154" i="10"/>
  <c r="P154" i="10" s="1"/>
  <c r="L163" i="7" l="1"/>
  <c r="K163" i="7"/>
  <c r="L162" i="7"/>
  <c r="K162" i="7"/>
  <c r="L161" i="7"/>
  <c r="K161" i="7"/>
  <c r="M161" i="7" s="1"/>
  <c r="L160" i="7"/>
  <c r="K160" i="7"/>
  <c r="M160" i="7" s="1"/>
  <c r="I160" i="7"/>
  <c r="L159" i="7"/>
  <c r="K159" i="7"/>
  <c r="L156" i="7"/>
  <c r="K156" i="7"/>
  <c r="L155" i="7"/>
  <c r="K155" i="7"/>
  <c r="L154" i="7"/>
  <c r="K154" i="7"/>
  <c r="L153" i="7"/>
  <c r="K153" i="7"/>
  <c r="L152" i="7"/>
  <c r="K152" i="7"/>
  <c r="L163" i="6"/>
  <c r="K163" i="6"/>
  <c r="M162" i="6"/>
  <c r="L162" i="6"/>
  <c r="K162" i="6"/>
  <c r="L161" i="6"/>
  <c r="K161" i="6"/>
  <c r="L160" i="6"/>
  <c r="K160" i="6"/>
  <c r="L159" i="6"/>
  <c r="K159" i="6"/>
  <c r="L156" i="6"/>
  <c r="K156" i="6"/>
  <c r="L155" i="6"/>
  <c r="K155" i="6"/>
  <c r="L154" i="6"/>
  <c r="K154" i="6"/>
  <c r="L153" i="6"/>
  <c r="K153" i="6"/>
  <c r="M153" i="6" s="1"/>
  <c r="L152" i="6"/>
  <c r="K152" i="6"/>
  <c r="L163" i="5"/>
  <c r="K163" i="5"/>
  <c r="L162" i="5"/>
  <c r="K162" i="5"/>
  <c r="L161" i="5"/>
  <c r="K161" i="5"/>
  <c r="L160" i="5"/>
  <c r="K160" i="5"/>
  <c r="M160" i="5" s="1"/>
  <c r="I160" i="5"/>
  <c r="K159" i="5"/>
  <c r="M159" i="5" s="1"/>
  <c r="L156" i="5"/>
  <c r="K156" i="5"/>
  <c r="M156" i="5" s="1"/>
  <c r="L155" i="5"/>
  <c r="K155" i="5"/>
  <c r="L154" i="5"/>
  <c r="K154" i="5"/>
  <c r="L153" i="5"/>
  <c r="K153" i="5"/>
  <c r="L152" i="5"/>
  <c r="K152" i="5"/>
  <c r="M154" i="6" l="1"/>
  <c r="P154" i="6" s="1"/>
  <c r="P162" i="6"/>
  <c r="M159" i="6"/>
  <c r="P159" i="6" s="1"/>
  <c r="M161" i="6"/>
  <c r="P161" i="6" s="1"/>
  <c r="P153" i="7"/>
  <c r="M153" i="7"/>
  <c r="M152" i="7"/>
  <c r="M156" i="7"/>
  <c r="P161" i="7"/>
  <c r="P152" i="7"/>
  <c r="M163" i="7"/>
  <c r="P163" i="7" s="1"/>
  <c r="P160" i="7"/>
  <c r="M155" i="7"/>
  <c r="P155" i="7" s="1"/>
  <c r="P156" i="7"/>
  <c r="M154" i="7"/>
  <c r="P154" i="7" s="1"/>
  <c r="M159" i="7"/>
  <c r="P159" i="7" s="1"/>
  <c r="M162" i="7"/>
  <c r="P162" i="7" s="1"/>
  <c r="M156" i="6"/>
  <c r="P156" i="6" s="1"/>
  <c r="P153" i="6"/>
  <c r="M163" i="6"/>
  <c r="P163" i="6" s="1"/>
  <c r="M152" i="6"/>
  <c r="P152" i="6" s="1"/>
  <c r="M155" i="6"/>
  <c r="P155" i="6" s="1"/>
  <c r="M160" i="6"/>
  <c r="P160" i="6" s="1"/>
  <c r="M155" i="5"/>
  <c r="P155" i="5" s="1"/>
  <c r="M163" i="5"/>
  <c r="P163" i="5" s="1"/>
  <c r="P160" i="5"/>
  <c r="M153" i="5"/>
  <c r="P153" i="5" s="1"/>
  <c r="M161" i="5"/>
  <c r="P161" i="5" s="1"/>
  <c r="P156" i="5"/>
  <c r="M154" i="5"/>
  <c r="P154" i="5" s="1"/>
  <c r="P159" i="5"/>
  <c r="M162" i="5"/>
  <c r="P162" i="5" s="1"/>
  <c r="M152" i="5"/>
  <c r="P152" i="5" s="1"/>
  <c r="P149" i="13" l="1"/>
  <c r="P148" i="13"/>
  <c r="P147" i="13"/>
  <c r="P146" i="13"/>
  <c r="P145" i="13"/>
  <c r="P144" i="13"/>
  <c r="P143" i="13"/>
  <c r="P142" i="13"/>
  <c r="P141" i="13"/>
  <c r="P140" i="13"/>
  <c r="P139" i="13"/>
  <c r="P138" i="13"/>
  <c r="P137" i="13"/>
  <c r="P136" i="13"/>
  <c r="P135" i="13"/>
  <c r="P134" i="13"/>
  <c r="P133" i="13"/>
  <c r="P132" i="13"/>
  <c r="P131" i="13"/>
  <c r="P130" i="13"/>
  <c r="P129" i="13"/>
  <c r="P128" i="13"/>
  <c r="P127" i="13"/>
  <c r="P126" i="13"/>
  <c r="P125" i="13"/>
  <c r="P124" i="13"/>
  <c r="P123" i="13"/>
  <c r="P122" i="13"/>
  <c r="P121" i="13"/>
  <c r="P120" i="13"/>
  <c r="P119" i="13"/>
  <c r="P118" i="13"/>
  <c r="L117" i="13"/>
  <c r="K117" i="13"/>
  <c r="P116" i="13"/>
  <c r="P115" i="13"/>
  <c r="P114" i="13"/>
  <c r="P113" i="13"/>
  <c r="P112" i="13"/>
  <c r="P111" i="13"/>
  <c r="P110" i="13"/>
  <c r="P109" i="13"/>
  <c r="P108" i="13"/>
  <c r="P107" i="13"/>
  <c r="P106" i="13"/>
  <c r="P105" i="13"/>
  <c r="P104" i="13"/>
  <c r="P103" i="13"/>
  <c r="P102" i="13"/>
  <c r="P101" i="13"/>
  <c r="P100" i="13"/>
  <c r="P99" i="13"/>
  <c r="P98" i="13"/>
  <c r="P97" i="13"/>
  <c r="P96" i="13"/>
  <c r="P95" i="13"/>
  <c r="P94" i="13"/>
  <c r="P93" i="13"/>
  <c r="P92" i="13"/>
  <c r="P91" i="13"/>
  <c r="P90" i="13"/>
  <c r="P89" i="13"/>
  <c r="P88" i="13"/>
  <c r="P87" i="13"/>
  <c r="P86" i="13"/>
  <c r="P85" i="13"/>
  <c r="P84" i="13"/>
  <c r="P83" i="13"/>
  <c r="P82" i="13"/>
  <c r="P81" i="13"/>
  <c r="P80" i="13"/>
  <c r="P79" i="13"/>
  <c r="P78" i="13"/>
  <c r="P77" i="13"/>
  <c r="P76" i="13"/>
  <c r="P75" i="13"/>
  <c r="P74" i="13"/>
  <c r="P73" i="13"/>
  <c r="P72" i="13"/>
  <c r="P71" i="13"/>
  <c r="P70" i="13"/>
  <c r="P69" i="13"/>
  <c r="P68" i="13"/>
  <c r="P67" i="13"/>
  <c r="P66" i="13"/>
  <c r="P65" i="13"/>
  <c r="P64" i="13"/>
  <c r="P63" i="13"/>
  <c r="P62" i="13"/>
  <c r="P61" i="13"/>
  <c r="P60" i="13"/>
  <c r="P59" i="13"/>
  <c r="P58" i="13"/>
  <c r="P57" i="13"/>
  <c r="P56" i="13"/>
  <c r="P55" i="13"/>
  <c r="P54" i="13"/>
  <c r="P53" i="13"/>
  <c r="P52" i="13"/>
  <c r="P51" i="13"/>
  <c r="P50" i="13"/>
  <c r="P49" i="13"/>
  <c r="P48" i="13"/>
  <c r="P47" i="13"/>
  <c r="P46" i="13"/>
  <c r="P45" i="13"/>
  <c r="P44" i="13"/>
  <c r="P43" i="13"/>
  <c r="P42" i="13"/>
  <c r="P40" i="13"/>
  <c r="N38" i="13"/>
  <c r="J38" i="13"/>
  <c r="K37" i="13"/>
  <c r="M36" i="13"/>
  <c r="P36" i="13" s="1"/>
  <c r="L35" i="13"/>
  <c r="K35" i="13"/>
  <c r="L34" i="13"/>
  <c r="K34" i="13"/>
  <c r="M33" i="13"/>
  <c r="L33" i="13"/>
  <c r="K33" i="13"/>
  <c r="L32" i="13"/>
  <c r="K32" i="13"/>
  <c r="M31" i="13"/>
  <c r="P31" i="13" s="1"/>
  <c r="P30" i="13"/>
  <c r="M30" i="13"/>
  <c r="M29" i="13"/>
  <c r="P29" i="13" s="1"/>
  <c r="L28" i="13"/>
  <c r="K28" i="13"/>
  <c r="L27" i="13"/>
  <c r="K27" i="13"/>
  <c r="M27" i="13" s="1"/>
  <c r="P27" i="13" s="1"/>
  <c r="L26" i="13"/>
  <c r="K26" i="13"/>
  <c r="M26" i="13" s="1"/>
  <c r="P26" i="13" s="1"/>
  <c r="L25" i="13"/>
  <c r="K25" i="13"/>
  <c r="M24" i="13"/>
  <c r="K24" i="13"/>
  <c r="P24" i="13" s="1"/>
  <c r="L23" i="13"/>
  <c r="M23" i="13" s="1"/>
  <c r="K23" i="13"/>
  <c r="P22" i="13"/>
  <c r="M22" i="13"/>
  <c r="M21" i="13"/>
  <c r="P21" i="13" s="1"/>
  <c r="L20" i="13"/>
  <c r="K20" i="13"/>
  <c r="M20" i="13" s="1"/>
  <c r="P20" i="13" s="1"/>
  <c r="L19" i="13"/>
  <c r="K19" i="13"/>
  <c r="L18" i="13"/>
  <c r="K18" i="13"/>
  <c r="M17" i="13"/>
  <c r="P17" i="13" s="1"/>
  <c r="L16" i="13"/>
  <c r="K16" i="13"/>
  <c r="L15" i="13"/>
  <c r="K15" i="13"/>
  <c r="M14" i="13"/>
  <c r="P14" i="13" s="1"/>
  <c r="M13" i="13"/>
  <c r="P13" i="13" s="1"/>
  <c r="L13" i="13"/>
  <c r="K13" i="13"/>
  <c r="L12" i="13"/>
  <c r="K12" i="13"/>
  <c r="L11" i="13"/>
  <c r="K11" i="13"/>
  <c r="L163" i="12"/>
  <c r="K163" i="12"/>
  <c r="L162" i="12"/>
  <c r="K162" i="12"/>
  <c r="M162" i="12" s="1"/>
  <c r="L161" i="12"/>
  <c r="K161" i="12"/>
  <c r="L160" i="12"/>
  <c r="K160" i="12"/>
  <c r="L159" i="12"/>
  <c r="K159" i="12"/>
  <c r="M159" i="12" s="1"/>
  <c r="L156" i="12"/>
  <c r="K156" i="12"/>
  <c r="L155" i="12"/>
  <c r="K155" i="12"/>
  <c r="L154" i="12"/>
  <c r="K154" i="12"/>
  <c r="L153" i="12"/>
  <c r="K153" i="12"/>
  <c r="L152" i="12"/>
  <c r="K152" i="12"/>
  <c r="P149" i="12"/>
  <c r="P148" i="12"/>
  <c r="P147" i="12"/>
  <c r="P146" i="12"/>
  <c r="P145" i="12"/>
  <c r="P144" i="12"/>
  <c r="P143" i="12"/>
  <c r="P142" i="12"/>
  <c r="P141" i="12"/>
  <c r="P140" i="12"/>
  <c r="P139" i="12"/>
  <c r="P138" i="12"/>
  <c r="P137" i="12"/>
  <c r="P136" i="12"/>
  <c r="P135" i="12"/>
  <c r="P134" i="12"/>
  <c r="P133" i="12"/>
  <c r="P132" i="12"/>
  <c r="P131" i="12"/>
  <c r="P130" i="12"/>
  <c r="P129" i="12"/>
  <c r="P128" i="12"/>
  <c r="P127" i="12"/>
  <c r="P126" i="12"/>
  <c r="P125" i="12"/>
  <c r="P124" i="12"/>
  <c r="P123" i="12"/>
  <c r="P122" i="12"/>
  <c r="P121" i="12"/>
  <c r="P120" i="12"/>
  <c r="P119" i="12"/>
  <c r="P118" i="12"/>
  <c r="L117" i="12"/>
  <c r="K117" i="12"/>
  <c r="P116" i="12"/>
  <c r="P115" i="12"/>
  <c r="P114" i="12"/>
  <c r="P113" i="12"/>
  <c r="P112" i="12"/>
  <c r="P111" i="12"/>
  <c r="P110" i="12"/>
  <c r="P109" i="12"/>
  <c r="P108" i="12"/>
  <c r="P107" i="12"/>
  <c r="P106" i="12"/>
  <c r="P105" i="12"/>
  <c r="P104" i="12"/>
  <c r="P103" i="12"/>
  <c r="P102" i="12"/>
  <c r="P101" i="12"/>
  <c r="P100" i="12"/>
  <c r="P99" i="12"/>
  <c r="P98" i="12"/>
  <c r="P97" i="12"/>
  <c r="P96" i="12"/>
  <c r="P95" i="12"/>
  <c r="P94" i="12"/>
  <c r="P93" i="12"/>
  <c r="P92" i="12"/>
  <c r="P91" i="12"/>
  <c r="P90" i="12"/>
  <c r="P89" i="12"/>
  <c r="P88" i="12"/>
  <c r="P87" i="12"/>
  <c r="P86" i="12"/>
  <c r="P85" i="12"/>
  <c r="P84" i="12"/>
  <c r="P83" i="12"/>
  <c r="P82" i="12"/>
  <c r="P81" i="12"/>
  <c r="P80" i="12"/>
  <c r="P79" i="12"/>
  <c r="P78" i="12"/>
  <c r="P77" i="12"/>
  <c r="P76" i="12"/>
  <c r="P75" i="12"/>
  <c r="P74" i="12"/>
  <c r="P73" i="12"/>
  <c r="P72" i="12"/>
  <c r="P71" i="12"/>
  <c r="P70" i="12"/>
  <c r="P69" i="12"/>
  <c r="P68" i="12"/>
  <c r="P67" i="12"/>
  <c r="P66" i="12"/>
  <c r="P65" i="12"/>
  <c r="P64" i="12"/>
  <c r="P63" i="12"/>
  <c r="P62" i="12"/>
  <c r="P61" i="12"/>
  <c r="P60" i="12"/>
  <c r="P59" i="12"/>
  <c r="P58" i="12"/>
  <c r="P57" i="12"/>
  <c r="P56" i="12"/>
  <c r="P55" i="12"/>
  <c r="P54" i="12"/>
  <c r="P53" i="12"/>
  <c r="P52" i="12"/>
  <c r="P51" i="12"/>
  <c r="P50" i="12"/>
  <c r="P49" i="12"/>
  <c r="P48" i="12"/>
  <c r="P47" i="12"/>
  <c r="P46" i="12"/>
  <c r="P45" i="12"/>
  <c r="P44" i="12"/>
  <c r="P43" i="12"/>
  <c r="P42" i="12"/>
  <c r="P40" i="12"/>
  <c r="N38" i="12"/>
  <c r="J38" i="12"/>
  <c r="K37" i="12"/>
  <c r="M37" i="12" s="1"/>
  <c r="M36" i="12"/>
  <c r="P36" i="12" s="1"/>
  <c r="L35" i="12"/>
  <c r="K35" i="12"/>
  <c r="L34" i="12"/>
  <c r="K34" i="12"/>
  <c r="L33" i="12"/>
  <c r="K33" i="12"/>
  <c r="L32" i="12"/>
  <c r="M32" i="12" s="1"/>
  <c r="K32" i="12"/>
  <c r="P32" i="12" s="1"/>
  <c r="M31" i="12"/>
  <c r="P31" i="12" s="1"/>
  <c r="M30" i="12"/>
  <c r="P30" i="12" s="1"/>
  <c r="M29" i="12"/>
  <c r="P29" i="12" s="1"/>
  <c r="L28" i="12"/>
  <c r="K28" i="12"/>
  <c r="M27" i="12"/>
  <c r="P27" i="12" s="1"/>
  <c r="L27" i="12"/>
  <c r="K27" i="12"/>
  <c r="L26" i="12"/>
  <c r="K26" i="12"/>
  <c r="L25" i="12"/>
  <c r="K25" i="12"/>
  <c r="K24" i="12"/>
  <c r="M24" i="12" s="1"/>
  <c r="L23" i="12"/>
  <c r="K23" i="12"/>
  <c r="M23" i="12" s="1"/>
  <c r="M22" i="12"/>
  <c r="P22" i="12" s="1"/>
  <c r="M21" i="12"/>
  <c r="P21" i="12" s="1"/>
  <c r="L20" i="12"/>
  <c r="K20" i="12"/>
  <c r="L19" i="12"/>
  <c r="K19" i="12"/>
  <c r="L18" i="12"/>
  <c r="K18" i="12"/>
  <c r="M17" i="12"/>
  <c r="P17" i="12" s="1"/>
  <c r="L16" i="12"/>
  <c r="K16" i="12"/>
  <c r="L15" i="12"/>
  <c r="K15" i="12"/>
  <c r="M15" i="12" s="1"/>
  <c r="M14" i="12"/>
  <c r="P14" i="12" s="1"/>
  <c r="L13" i="12"/>
  <c r="K13" i="12"/>
  <c r="L12" i="12"/>
  <c r="K12" i="12"/>
  <c r="M12" i="12" s="1"/>
  <c r="L11" i="12"/>
  <c r="K11" i="12"/>
  <c r="M34" i="12" l="1"/>
  <c r="M117" i="12"/>
  <c r="M25" i="12"/>
  <c r="M156" i="12"/>
  <c r="P156" i="12" s="1"/>
  <c r="L38" i="12"/>
  <c r="P117" i="13"/>
  <c r="M12" i="13"/>
  <c r="P12" i="13" s="1"/>
  <c r="M117" i="13"/>
  <c r="M19" i="13"/>
  <c r="P19" i="13" s="1"/>
  <c r="M35" i="13"/>
  <c r="P35" i="13" s="1"/>
  <c r="M16" i="13"/>
  <c r="P16" i="13" s="1"/>
  <c r="M32" i="13"/>
  <c r="P32" i="13" s="1"/>
  <c r="K38" i="13"/>
  <c r="P33" i="13"/>
  <c r="L38" i="13"/>
  <c r="P23" i="13"/>
  <c r="M161" i="12"/>
  <c r="P161" i="12" s="1"/>
  <c r="M25" i="13"/>
  <c r="P25" i="13" s="1"/>
  <c r="M28" i="13"/>
  <c r="P28" i="13" s="1"/>
  <c r="M11" i="13"/>
  <c r="M18" i="13"/>
  <c r="P18" i="13" s="1"/>
  <c r="P11" i="13"/>
  <c r="M15" i="13"/>
  <c r="P15" i="13" s="1"/>
  <c r="M37" i="13"/>
  <c r="P37" i="13" s="1"/>
  <c r="M34" i="13"/>
  <c r="P34" i="13" s="1"/>
  <c r="M13" i="12"/>
  <c r="P13" i="12" s="1"/>
  <c r="P25" i="12"/>
  <c r="M35" i="12"/>
  <c r="P35" i="12" s="1"/>
  <c r="M153" i="12"/>
  <c r="P153" i="12" s="1"/>
  <c r="P24" i="12"/>
  <c r="M28" i="12"/>
  <c r="P28" i="12" s="1"/>
  <c r="M20" i="12"/>
  <c r="P20" i="12" s="1"/>
  <c r="M16" i="12"/>
  <c r="P16" i="12" s="1"/>
  <c r="K38" i="12"/>
  <c r="P34" i="12"/>
  <c r="M154" i="12"/>
  <c r="P154" i="12" s="1"/>
  <c r="M33" i="12"/>
  <c r="P33" i="12" s="1"/>
  <c r="M11" i="12"/>
  <c r="P11" i="12"/>
  <c r="P159" i="12"/>
  <c r="P162" i="12"/>
  <c r="P15" i="12"/>
  <c r="M26" i="12"/>
  <c r="P26" i="12" s="1"/>
  <c r="P37" i="12"/>
  <c r="M18" i="12"/>
  <c r="P18" i="12" s="1"/>
  <c r="M19" i="12"/>
  <c r="P19" i="12" s="1"/>
  <c r="M152" i="12"/>
  <c r="P152" i="12" s="1"/>
  <c r="M155" i="12"/>
  <c r="P155" i="12" s="1"/>
  <c r="P12" i="12"/>
  <c r="P23" i="12"/>
  <c r="P117" i="12"/>
  <c r="M160" i="12"/>
  <c r="P160" i="12" s="1"/>
  <c r="M163" i="12"/>
  <c r="P163" i="12" s="1"/>
  <c r="P38" i="13" l="1"/>
  <c r="M38" i="13"/>
  <c r="P38" i="12"/>
  <c r="M38" i="12"/>
  <c r="L163" i="11" l="1"/>
  <c r="K163" i="11"/>
  <c r="L162" i="11"/>
  <c r="M162" i="11" s="1"/>
  <c r="K162" i="11"/>
  <c r="L161" i="11"/>
  <c r="K161" i="11"/>
  <c r="L160" i="11"/>
  <c r="K160" i="11"/>
  <c r="L159" i="11"/>
  <c r="K159" i="11"/>
  <c r="L156" i="11"/>
  <c r="K156" i="11"/>
  <c r="L155" i="11"/>
  <c r="K155" i="11"/>
  <c r="L154" i="11"/>
  <c r="K154" i="11"/>
  <c r="K153" i="11"/>
  <c r="L152" i="11"/>
  <c r="K152" i="11"/>
  <c r="P149" i="11"/>
  <c r="P148" i="11"/>
  <c r="P147" i="11"/>
  <c r="P146" i="11"/>
  <c r="P145" i="11"/>
  <c r="P144" i="11"/>
  <c r="P143" i="11"/>
  <c r="P142" i="11"/>
  <c r="P141" i="11"/>
  <c r="P140" i="11"/>
  <c r="P139" i="11"/>
  <c r="P138" i="11"/>
  <c r="P137" i="11"/>
  <c r="P136" i="11"/>
  <c r="P135" i="11"/>
  <c r="P134" i="11"/>
  <c r="P133" i="11"/>
  <c r="P132" i="11"/>
  <c r="P131" i="11"/>
  <c r="P130" i="11"/>
  <c r="P129" i="11"/>
  <c r="P128" i="11"/>
  <c r="P127" i="11"/>
  <c r="P126" i="11"/>
  <c r="P125" i="11"/>
  <c r="P124" i="11"/>
  <c r="P123" i="11"/>
  <c r="P122" i="11"/>
  <c r="P121" i="11"/>
  <c r="P120" i="11"/>
  <c r="P119" i="11"/>
  <c r="P118" i="11"/>
  <c r="L117" i="11"/>
  <c r="K117" i="11"/>
  <c r="P116" i="11"/>
  <c r="P115" i="11"/>
  <c r="P114" i="11"/>
  <c r="P113" i="11"/>
  <c r="P112" i="11"/>
  <c r="P111" i="11"/>
  <c r="P110" i="11"/>
  <c r="P109" i="11"/>
  <c r="P108" i="11"/>
  <c r="P107" i="11"/>
  <c r="P106" i="11"/>
  <c r="P105" i="11"/>
  <c r="P104" i="11"/>
  <c r="P103" i="11"/>
  <c r="P102" i="11"/>
  <c r="P101" i="11"/>
  <c r="P100" i="11"/>
  <c r="P99" i="11"/>
  <c r="P98" i="11"/>
  <c r="P97" i="11"/>
  <c r="P96" i="11"/>
  <c r="P95" i="11"/>
  <c r="P94" i="11"/>
  <c r="P93" i="11"/>
  <c r="P92" i="11"/>
  <c r="P91" i="11"/>
  <c r="P90" i="11"/>
  <c r="P89" i="11"/>
  <c r="P88" i="11"/>
  <c r="P87" i="11"/>
  <c r="P86" i="11"/>
  <c r="P85" i="11"/>
  <c r="P84" i="11"/>
  <c r="P83" i="11"/>
  <c r="P82" i="11"/>
  <c r="P81" i="11"/>
  <c r="P80" i="11"/>
  <c r="P79" i="11"/>
  <c r="P78" i="11"/>
  <c r="P77" i="11"/>
  <c r="P76" i="11"/>
  <c r="P75" i="11"/>
  <c r="P74" i="11"/>
  <c r="P73" i="11"/>
  <c r="P72" i="11"/>
  <c r="P71" i="11"/>
  <c r="P70" i="11"/>
  <c r="P69" i="11"/>
  <c r="P68" i="11"/>
  <c r="P67" i="11"/>
  <c r="P66" i="11"/>
  <c r="P65" i="11"/>
  <c r="P64" i="11"/>
  <c r="P63" i="11"/>
  <c r="P62" i="11"/>
  <c r="P61" i="11"/>
  <c r="P60" i="11"/>
  <c r="P59" i="11"/>
  <c r="P58" i="11"/>
  <c r="P57" i="11"/>
  <c r="P56" i="11"/>
  <c r="P55" i="11"/>
  <c r="P54" i="11"/>
  <c r="P53" i="11"/>
  <c r="P52" i="11"/>
  <c r="P51" i="11"/>
  <c r="P50" i="11"/>
  <c r="P49" i="11"/>
  <c r="P48" i="11"/>
  <c r="P47" i="11"/>
  <c r="P46" i="11"/>
  <c r="P45" i="11"/>
  <c r="P44" i="11"/>
  <c r="P43" i="11"/>
  <c r="P42" i="11"/>
  <c r="P40" i="11"/>
  <c r="N38" i="11"/>
  <c r="J38" i="11"/>
  <c r="K37" i="11"/>
  <c r="M36" i="11"/>
  <c r="P36" i="11" s="1"/>
  <c r="L35" i="11"/>
  <c r="K35" i="11"/>
  <c r="L34" i="11"/>
  <c r="K34" i="11"/>
  <c r="L33" i="11"/>
  <c r="K33" i="11"/>
  <c r="L32" i="11"/>
  <c r="K32" i="11"/>
  <c r="M31" i="11"/>
  <c r="P31" i="11" s="1"/>
  <c r="M30" i="11"/>
  <c r="P30" i="11" s="1"/>
  <c r="M29" i="11"/>
  <c r="P29" i="11" s="1"/>
  <c r="L28" i="11"/>
  <c r="K28" i="11"/>
  <c r="L27" i="11"/>
  <c r="K27" i="11"/>
  <c r="M27" i="11" s="1"/>
  <c r="P27" i="11" s="1"/>
  <c r="L26" i="11"/>
  <c r="K26" i="11"/>
  <c r="L25" i="11"/>
  <c r="K25" i="11"/>
  <c r="M24" i="11"/>
  <c r="P24" i="11" s="1"/>
  <c r="K24" i="11"/>
  <c r="L23" i="11"/>
  <c r="K23" i="11"/>
  <c r="P22" i="11"/>
  <c r="M22" i="11"/>
  <c r="M21" i="11"/>
  <c r="P21" i="11" s="1"/>
  <c r="L20" i="11"/>
  <c r="K20" i="11"/>
  <c r="L19" i="11"/>
  <c r="K19" i="11"/>
  <c r="L18" i="11"/>
  <c r="K18" i="11"/>
  <c r="M18" i="11" s="1"/>
  <c r="P18" i="11" s="1"/>
  <c r="M17" i="11"/>
  <c r="P17" i="11" s="1"/>
  <c r="L16" i="11"/>
  <c r="K16" i="11"/>
  <c r="M16" i="11" s="1"/>
  <c r="P16" i="11" s="1"/>
  <c r="L15" i="11"/>
  <c r="K15" i="11"/>
  <c r="M14" i="11"/>
  <c r="P14" i="11" s="1"/>
  <c r="L13" i="11"/>
  <c r="K13" i="11"/>
  <c r="L12" i="11"/>
  <c r="K12" i="11"/>
  <c r="L11" i="11"/>
  <c r="K11" i="11"/>
  <c r="K38" i="11" s="1"/>
  <c r="L163" i="10"/>
  <c r="K163" i="10"/>
  <c r="M163" i="10" s="1"/>
  <c r="P163" i="10" s="1"/>
  <c r="L162" i="10"/>
  <c r="K162" i="10"/>
  <c r="L161" i="10"/>
  <c r="K161" i="10"/>
  <c r="L160" i="10"/>
  <c r="K160" i="10"/>
  <c r="M160" i="10" s="1"/>
  <c r="P160" i="10" s="1"/>
  <c r="L159" i="10"/>
  <c r="K159" i="10"/>
  <c r="L156" i="10"/>
  <c r="K156" i="10"/>
  <c r="M155" i="10"/>
  <c r="L155" i="10"/>
  <c r="P155" i="10" s="1"/>
  <c r="K155" i="10"/>
  <c r="L153" i="10"/>
  <c r="K153" i="10"/>
  <c r="L152" i="10"/>
  <c r="K152" i="10"/>
  <c r="P149" i="10"/>
  <c r="P148" i="10"/>
  <c r="P147" i="10"/>
  <c r="P146" i="10"/>
  <c r="P145" i="10"/>
  <c r="P144" i="10"/>
  <c r="P143" i="10"/>
  <c r="P142" i="10"/>
  <c r="P141" i="10"/>
  <c r="P140" i="10"/>
  <c r="P139" i="10"/>
  <c r="P138" i="10"/>
  <c r="P137" i="10"/>
  <c r="P136" i="10"/>
  <c r="P135" i="10"/>
  <c r="P134" i="10"/>
  <c r="P133" i="10"/>
  <c r="P132" i="10"/>
  <c r="P131" i="10"/>
  <c r="P130" i="10"/>
  <c r="P129" i="10"/>
  <c r="P128" i="10"/>
  <c r="P127" i="10"/>
  <c r="P126" i="10"/>
  <c r="P125" i="10"/>
  <c r="P124" i="10"/>
  <c r="P123" i="10"/>
  <c r="P122" i="10"/>
  <c r="P121" i="10"/>
  <c r="P120" i="10"/>
  <c r="P119" i="10"/>
  <c r="P118" i="10"/>
  <c r="M117" i="10"/>
  <c r="P117" i="10" s="1"/>
  <c r="L117" i="10"/>
  <c r="K117" i="10"/>
  <c r="P116" i="10"/>
  <c r="P115" i="10"/>
  <c r="P114" i="10"/>
  <c r="P113" i="10"/>
  <c r="P112" i="10"/>
  <c r="P111" i="10"/>
  <c r="P110" i="10"/>
  <c r="P109" i="10"/>
  <c r="P108" i="10"/>
  <c r="P107" i="10"/>
  <c r="P106" i="10"/>
  <c r="P105" i="10"/>
  <c r="P104" i="10"/>
  <c r="P103" i="10"/>
  <c r="P102" i="10"/>
  <c r="P101" i="10"/>
  <c r="P100" i="10"/>
  <c r="P99" i="10"/>
  <c r="P98" i="10"/>
  <c r="P97" i="10"/>
  <c r="P96" i="10"/>
  <c r="P95" i="10"/>
  <c r="P94" i="10"/>
  <c r="P93" i="10"/>
  <c r="P92" i="10"/>
  <c r="P91" i="10"/>
  <c r="P90" i="10"/>
  <c r="P89" i="10"/>
  <c r="P88" i="10"/>
  <c r="P87" i="10"/>
  <c r="P86" i="10"/>
  <c r="P85" i="10"/>
  <c r="P84" i="10"/>
  <c r="P83" i="10"/>
  <c r="P82" i="10"/>
  <c r="P81" i="10"/>
  <c r="P80" i="10"/>
  <c r="P79" i="10"/>
  <c r="P78" i="10"/>
  <c r="P77" i="10"/>
  <c r="P76" i="10"/>
  <c r="P75" i="10"/>
  <c r="P74" i="10"/>
  <c r="P73" i="10"/>
  <c r="P72" i="10"/>
  <c r="P71" i="10"/>
  <c r="P70" i="10"/>
  <c r="P69" i="10"/>
  <c r="P68" i="10"/>
  <c r="P67" i="10"/>
  <c r="P66" i="10"/>
  <c r="P65" i="10"/>
  <c r="P64" i="10"/>
  <c r="P63" i="10"/>
  <c r="P62" i="10"/>
  <c r="P61" i="10"/>
  <c r="P60" i="10"/>
  <c r="P59" i="10"/>
  <c r="P58" i="10"/>
  <c r="P57" i="10"/>
  <c r="P56" i="10"/>
  <c r="P55" i="10"/>
  <c r="P54" i="10"/>
  <c r="P53" i="10"/>
  <c r="P52" i="10"/>
  <c r="P51" i="10"/>
  <c r="P50" i="10"/>
  <c r="P49" i="10"/>
  <c r="P48" i="10"/>
  <c r="P47" i="10"/>
  <c r="P46" i="10"/>
  <c r="P45" i="10"/>
  <c r="P44" i="10"/>
  <c r="P43" i="10"/>
  <c r="P42" i="10"/>
  <c r="P40" i="10"/>
  <c r="N38" i="10"/>
  <c r="J38" i="10"/>
  <c r="K37" i="10"/>
  <c r="M36" i="10"/>
  <c r="P36" i="10" s="1"/>
  <c r="L35" i="10"/>
  <c r="K35" i="10"/>
  <c r="L34" i="10"/>
  <c r="M34" i="10" s="1"/>
  <c r="K34" i="10"/>
  <c r="L33" i="10"/>
  <c r="K33" i="10"/>
  <c r="L32" i="10"/>
  <c r="K32" i="10"/>
  <c r="M31" i="10"/>
  <c r="P31" i="10" s="1"/>
  <c r="M30" i="10"/>
  <c r="P30" i="10" s="1"/>
  <c r="M29" i="10"/>
  <c r="P29" i="10" s="1"/>
  <c r="L28" i="10"/>
  <c r="K28" i="10"/>
  <c r="L27" i="10"/>
  <c r="K27" i="10"/>
  <c r="M26" i="10"/>
  <c r="P26" i="10" s="1"/>
  <c r="L26" i="10"/>
  <c r="K26" i="10"/>
  <c r="L25" i="10"/>
  <c r="K25" i="10"/>
  <c r="K24" i="10"/>
  <c r="L23" i="10"/>
  <c r="K23" i="10"/>
  <c r="M23" i="10" s="1"/>
  <c r="P23" i="10" s="1"/>
  <c r="M22" i="10"/>
  <c r="P22" i="10" s="1"/>
  <c r="P21" i="10"/>
  <c r="M21" i="10"/>
  <c r="L20" i="10"/>
  <c r="K20" i="10"/>
  <c r="L19" i="10"/>
  <c r="M19" i="10" s="1"/>
  <c r="K19" i="10"/>
  <c r="P19" i="10" s="1"/>
  <c r="L18" i="10"/>
  <c r="K18" i="10"/>
  <c r="M17" i="10"/>
  <c r="P17" i="10" s="1"/>
  <c r="L16" i="10"/>
  <c r="K16" i="10"/>
  <c r="L15" i="10"/>
  <c r="K15" i="10"/>
  <c r="P14" i="10"/>
  <c r="M14" i="10"/>
  <c r="L13" i="10"/>
  <c r="K13" i="10"/>
  <c r="K38" i="10" s="1"/>
  <c r="L12" i="10"/>
  <c r="M12" i="10" s="1"/>
  <c r="K12" i="10"/>
  <c r="L11" i="10"/>
  <c r="K11" i="10"/>
  <c r="L163" i="9"/>
  <c r="K163" i="9"/>
  <c r="L162" i="9"/>
  <c r="K162" i="9"/>
  <c r="L161" i="9"/>
  <c r="K161" i="9"/>
  <c r="L160" i="9"/>
  <c r="K160" i="9"/>
  <c r="L159" i="9"/>
  <c r="K159" i="9"/>
  <c r="M159" i="9" s="1"/>
  <c r="P159" i="9" s="1"/>
  <c r="L156" i="9"/>
  <c r="M156" i="9" s="1"/>
  <c r="K156" i="9"/>
  <c r="L155" i="9"/>
  <c r="K155" i="9"/>
  <c r="M155" i="9" s="1"/>
  <c r="P155" i="9" s="1"/>
  <c r="L154" i="9"/>
  <c r="M154" i="9" s="1"/>
  <c r="P154" i="9" s="1"/>
  <c r="K154" i="9"/>
  <c r="P153" i="9"/>
  <c r="L152" i="9"/>
  <c r="K152" i="9"/>
  <c r="M152" i="9" s="1"/>
  <c r="P152" i="9" s="1"/>
  <c r="P149" i="9"/>
  <c r="P148" i="9"/>
  <c r="P147" i="9"/>
  <c r="P146" i="9"/>
  <c r="P145" i="9"/>
  <c r="P144" i="9"/>
  <c r="P143" i="9"/>
  <c r="P142" i="9"/>
  <c r="P141" i="9"/>
  <c r="P140" i="9"/>
  <c r="P139" i="9"/>
  <c r="P138" i="9"/>
  <c r="P137" i="9"/>
  <c r="P136" i="9"/>
  <c r="P135" i="9"/>
  <c r="P134" i="9"/>
  <c r="P133" i="9"/>
  <c r="P132" i="9"/>
  <c r="P131" i="9"/>
  <c r="P130" i="9"/>
  <c r="P129" i="9"/>
  <c r="P128" i="9"/>
  <c r="P127" i="9"/>
  <c r="P126" i="9"/>
  <c r="P125" i="9"/>
  <c r="P124" i="9"/>
  <c r="P123" i="9"/>
  <c r="P122" i="9"/>
  <c r="P121" i="9"/>
  <c r="P120" i="9"/>
  <c r="P119" i="9"/>
  <c r="P118" i="9"/>
  <c r="L117" i="9"/>
  <c r="K117" i="9"/>
  <c r="P116" i="9"/>
  <c r="P115" i="9"/>
  <c r="P114" i="9"/>
  <c r="P113" i="9"/>
  <c r="P112" i="9"/>
  <c r="P111" i="9"/>
  <c r="P110" i="9"/>
  <c r="P109" i="9"/>
  <c r="P108" i="9"/>
  <c r="P107" i="9"/>
  <c r="P106" i="9"/>
  <c r="P105" i="9"/>
  <c r="P104" i="9"/>
  <c r="P103" i="9"/>
  <c r="P102" i="9"/>
  <c r="P101" i="9"/>
  <c r="P100" i="9"/>
  <c r="P99" i="9"/>
  <c r="P98" i="9"/>
  <c r="P97" i="9"/>
  <c r="P96" i="9"/>
  <c r="P95" i="9"/>
  <c r="P94" i="9"/>
  <c r="P93" i="9"/>
  <c r="P92" i="9"/>
  <c r="P91" i="9"/>
  <c r="P90" i="9"/>
  <c r="P89" i="9"/>
  <c r="P88" i="9"/>
  <c r="P87" i="9"/>
  <c r="P86" i="9"/>
  <c r="P85" i="9"/>
  <c r="P84" i="9"/>
  <c r="P83" i="9"/>
  <c r="P82" i="9"/>
  <c r="P81" i="9"/>
  <c r="P80" i="9"/>
  <c r="P79" i="9"/>
  <c r="P78" i="9"/>
  <c r="P77" i="9"/>
  <c r="P76" i="9"/>
  <c r="P75" i="9"/>
  <c r="P74" i="9"/>
  <c r="P73" i="9"/>
  <c r="P72" i="9"/>
  <c r="P71" i="9"/>
  <c r="P70" i="9"/>
  <c r="P69" i="9"/>
  <c r="P68" i="9"/>
  <c r="P67" i="9"/>
  <c r="P66" i="9"/>
  <c r="P65" i="9"/>
  <c r="P64" i="9"/>
  <c r="P63" i="9"/>
  <c r="P62" i="9"/>
  <c r="P61" i="9"/>
  <c r="P60" i="9"/>
  <c r="P59" i="9"/>
  <c r="P58" i="9"/>
  <c r="P57" i="9"/>
  <c r="P56" i="9"/>
  <c r="P55" i="9"/>
  <c r="P54" i="9"/>
  <c r="P53" i="9"/>
  <c r="P52" i="9"/>
  <c r="P51" i="9"/>
  <c r="P50" i="9"/>
  <c r="P49" i="9"/>
  <c r="P48" i="9"/>
  <c r="P47" i="9"/>
  <c r="P46" i="9"/>
  <c r="P45" i="9"/>
  <c r="P44" i="9"/>
  <c r="P43" i="9"/>
  <c r="P42" i="9"/>
  <c r="P40" i="9"/>
  <c r="N38" i="9"/>
  <c r="J38" i="9"/>
  <c r="K37" i="9"/>
  <c r="P36" i="9"/>
  <c r="M36" i="9"/>
  <c r="L35" i="9"/>
  <c r="K35" i="9"/>
  <c r="L34" i="9"/>
  <c r="K34" i="9"/>
  <c r="L33" i="9"/>
  <c r="M33" i="9" s="1"/>
  <c r="P33" i="9" s="1"/>
  <c r="K33" i="9"/>
  <c r="L32" i="9"/>
  <c r="K32" i="9"/>
  <c r="M31" i="9"/>
  <c r="P31" i="9" s="1"/>
  <c r="P30" i="9"/>
  <c r="M30" i="9"/>
  <c r="M29" i="9"/>
  <c r="P29" i="9" s="1"/>
  <c r="L28" i="9"/>
  <c r="K28" i="9"/>
  <c r="L27" i="9"/>
  <c r="K27" i="9"/>
  <c r="L26" i="9"/>
  <c r="K26" i="9"/>
  <c r="M26" i="9" s="1"/>
  <c r="L25" i="9"/>
  <c r="K25" i="9"/>
  <c r="K24" i="9"/>
  <c r="M24" i="9" s="1"/>
  <c r="L23" i="9"/>
  <c r="M23" i="9" s="1"/>
  <c r="P23" i="9" s="1"/>
  <c r="K23" i="9"/>
  <c r="M22" i="9"/>
  <c r="P22" i="9" s="1"/>
  <c r="M21" i="9"/>
  <c r="P21" i="9" s="1"/>
  <c r="L20" i="9"/>
  <c r="K20" i="9"/>
  <c r="L19" i="9"/>
  <c r="K19" i="9"/>
  <c r="L18" i="9"/>
  <c r="K18" i="9"/>
  <c r="M18" i="9" s="1"/>
  <c r="M17" i="9"/>
  <c r="P17" i="9" s="1"/>
  <c r="L16" i="9"/>
  <c r="K16" i="9"/>
  <c r="L15" i="9"/>
  <c r="K15" i="9"/>
  <c r="M14" i="9"/>
  <c r="P14" i="9" s="1"/>
  <c r="L13" i="9"/>
  <c r="K13" i="9"/>
  <c r="L12" i="9"/>
  <c r="K12" i="9"/>
  <c r="M12" i="9" s="1"/>
  <c r="L11" i="9"/>
  <c r="K11" i="9"/>
  <c r="M11" i="9" s="1"/>
  <c r="M163" i="8"/>
  <c r="P163" i="8" s="1"/>
  <c r="L163" i="8"/>
  <c r="K163" i="8"/>
  <c r="L162" i="8"/>
  <c r="K162" i="8"/>
  <c r="L161" i="8"/>
  <c r="K161" i="8"/>
  <c r="L160" i="8"/>
  <c r="K160" i="8"/>
  <c r="I160" i="8"/>
  <c r="L159" i="8"/>
  <c r="K159" i="8"/>
  <c r="L156" i="8"/>
  <c r="K156" i="8"/>
  <c r="L155" i="8"/>
  <c r="K155" i="8"/>
  <c r="L154" i="8"/>
  <c r="K154" i="8"/>
  <c r="L153" i="8"/>
  <c r="K153" i="8"/>
  <c r="L152" i="8"/>
  <c r="K152" i="8"/>
  <c r="P149" i="8"/>
  <c r="P148" i="8"/>
  <c r="P147" i="8"/>
  <c r="P146" i="8"/>
  <c r="P145" i="8"/>
  <c r="P144" i="8"/>
  <c r="P143" i="8"/>
  <c r="P142" i="8"/>
  <c r="P141" i="8"/>
  <c r="P140" i="8"/>
  <c r="P139" i="8"/>
  <c r="P138" i="8"/>
  <c r="P137" i="8"/>
  <c r="P136" i="8"/>
  <c r="P135" i="8"/>
  <c r="P134" i="8"/>
  <c r="P133" i="8"/>
  <c r="P132" i="8"/>
  <c r="P131" i="8"/>
  <c r="P130" i="8"/>
  <c r="P129" i="8"/>
  <c r="P128" i="8"/>
  <c r="P127" i="8"/>
  <c r="P126" i="8"/>
  <c r="P125" i="8"/>
  <c r="P124" i="8"/>
  <c r="P123" i="8"/>
  <c r="P122" i="8"/>
  <c r="P121" i="8"/>
  <c r="P120" i="8"/>
  <c r="P119" i="8"/>
  <c r="P118" i="8"/>
  <c r="M117" i="8"/>
  <c r="L117" i="8"/>
  <c r="K117" i="8"/>
  <c r="P117" i="8" s="1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0" i="8"/>
  <c r="N38" i="8"/>
  <c r="J38" i="8"/>
  <c r="K37" i="8"/>
  <c r="M37" i="8" s="1"/>
  <c r="P37" i="8" s="1"/>
  <c r="M36" i="8"/>
  <c r="P36" i="8" s="1"/>
  <c r="L35" i="8"/>
  <c r="K35" i="8"/>
  <c r="M34" i="8"/>
  <c r="P34" i="8" s="1"/>
  <c r="L34" i="8"/>
  <c r="K34" i="8"/>
  <c r="L33" i="8"/>
  <c r="K33" i="8"/>
  <c r="L32" i="8"/>
  <c r="K32" i="8"/>
  <c r="M31" i="8"/>
  <c r="P31" i="8" s="1"/>
  <c r="M30" i="8"/>
  <c r="P30" i="8" s="1"/>
  <c r="M29" i="8"/>
  <c r="P29" i="8" s="1"/>
  <c r="L28" i="8"/>
  <c r="M28" i="8" s="1"/>
  <c r="K28" i="8"/>
  <c r="L27" i="8"/>
  <c r="K27" i="8"/>
  <c r="P26" i="8"/>
  <c r="M26" i="8"/>
  <c r="L26" i="8"/>
  <c r="K26" i="8"/>
  <c r="L25" i="8"/>
  <c r="K25" i="8"/>
  <c r="K24" i="8"/>
  <c r="M23" i="8"/>
  <c r="P23" i="8" s="1"/>
  <c r="L23" i="8"/>
  <c r="K23" i="8"/>
  <c r="M22" i="8"/>
  <c r="P22" i="8" s="1"/>
  <c r="M21" i="8"/>
  <c r="P21" i="8" s="1"/>
  <c r="L20" i="8"/>
  <c r="K20" i="8"/>
  <c r="L19" i="8"/>
  <c r="M19" i="8" s="1"/>
  <c r="K19" i="8"/>
  <c r="P19" i="8" s="1"/>
  <c r="L18" i="8"/>
  <c r="K18" i="8"/>
  <c r="M17" i="8"/>
  <c r="P17" i="8" s="1"/>
  <c r="L16" i="8"/>
  <c r="K16" i="8"/>
  <c r="P15" i="8"/>
  <c r="M15" i="8"/>
  <c r="L15" i="8"/>
  <c r="K15" i="8"/>
  <c r="M14" i="8"/>
  <c r="P14" i="8" s="1"/>
  <c r="L13" i="8"/>
  <c r="K13" i="8"/>
  <c r="P149" i="7"/>
  <c r="P148" i="7"/>
  <c r="P147" i="7"/>
  <c r="P146" i="7"/>
  <c r="P145" i="7"/>
  <c r="P144" i="7"/>
  <c r="P143" i="7"/>
  <c r="P142" i="7"/>
  <c r="P141" i="7"/>
  <c r="P140" i="7"/>
  <c r="P139" i="7"/>
  <c r="P138" i="7"/>
  <c r="P137" i="7"/>
  <c r="P136" i="7"/>
  <c r="P135" i="7"/>
  <c r="P134" i="7"/>
  <c r="P133" i="7"/>
  <c r="P132" i="7"/>
  <c r="P131" i="7"/>
  <c r="P130" i="7"/>
  <c r="P129" i="7"/>
  <c r="P128" i="7"/>
  <c r="P127" i="7"/>
  <c r="P126" i="7"/>
  <c r="P125" i="7"/>
  <c r="P124" i="7"/>
  <c r="P123" i="7"/>
  <c r="P122" i="7"/>
  <c r="P121" i="7"/>
  <c r="P120" i="7"/>
  <c r="P119" i="7"/>
  <c r="P118" i="7"/>
  <c r="L117" i="7"/>
  <c r="K117" i="7"/>
  <c r="M117" i="7" s="1"/>
  <c r="P117" i="7" s="1"/>
  <c r="P116" i="7"/>
  <c r="P115" i="7"/>
  <c r="P114" i="7"/>
  <c r="P113" i="7"/>
  <c r="P112" i="7"/>
  <c r="P111" i="7"/>
  <c r="P110" i="7"/>
  <c r="P109" i="7"/>
  <c r="P108" i="7"/>
  <c r="P107" i="7"/>
  <c r="P106" i="7"/>
  <c r="P105" i="7"/>
  <c r="P104" i="7"/>
  <c r="P103" i="7"/>
  <c r="P102" i="7"/>
  <c r="P101" i="7"/>
  <c r="P100" i="7"/>
  <c r="P99" i="7"/>
  <c r="P98" i="7"/>
  <c r="P97" i="7"/>
  <c r="P96" i="7"/>
  <c r="P95" i="7"/>
  <c r="P94" i="7"/>
  <c r="P93" i="7"/>
  <c r="P92" i="7"/>
  <c r="P91" i="7"/>
  <c r="P90" i="7"/>
  <c r="P89" i="7"/>
  <c r="P88" i="7"/>
  <c r="P87" i="7"/>
  <c r="P86" i="7"/>
  <c r="P85" i="7"/>
  <c r="P84" i="7"/>
  <c r="P83" i="7"/>
  <c r="P82" i="7"/>
  <c r="P81" i="7"/>
  <c r="P80" i="7"/>
  <c r="P79" i="7"/>
  <c r="P78" i="7"/>
  <c r="P77" i="7"/>
  <c r="P76" i="7"/>
  <c r="P75" i="7"/>
  <c r="P74" i="7"/>
  <c r="P73" i="7"/>
  <c r="P72" i="7"/>
  <c r="P71" i="7"/>
  <c r="P70" i="7"/>
  <c r="P69" i="7"/>
  <c r="P68" i="7"/>
  <c r="P67" i="7"/>
  <c r="P66" i="7"/>
  <c r="P65" i="7"/>
  <c r="P64" i="7"/>
  <c r="P63" i="7"/>
  <c r="P62" i="7"/>
  <c r="P61" i="7"/>
  <c r="P60" i="7"/>
  <c r="P59" i="7"/>
  <c r="P58" i="7"/>
  <c r="P57" i="7"/>
  <c r="P56" i="7"/>
  <c r="P55" i="7"/>
  <c r="P54" i="7"/>
  <c r="P53" i="7"/>
  <c r="P52" i="7"/>
  <c r="P51" i="7"/>
  <c r="P50" i="7"/>
  <c r="P49" i="7"/>
  <c r="P48" i="7"/>
  <c r="P47" i="7"/>
  <c r="P46" i="7"/>
  <c r="P45" i="7"/>
  <c r="P44" i="7"/>
  <c r="P43" i="7"/>
  <c r="P42" i="7"/>
  <c r="P40" i="7"/>
  <c r="N38" i="7"/>
  <c r="J38" i="7"/>
  <c r="K37" i="7"/>
  <c r="M36" i="7"/>
  <c r="P36" i="7" s="1"/>
  <c r="L35" i="7"/>
  <c r="K35" i="7"/>
  <c r="L34" i="7"/>
  <c r="K34" i="7"/>
  <c r="M33" i="7"/>
  <c r="L33" i="7"/>
  <c r="K33" i="7"/>
  <c r="P33" i="7" s="1"/>
  <c r="L32" i="7"/>
  <c r="K32" i="7"/>
  <c r="M31" i="7"/>
  <c r="P31" i="7" s="1"/>
  <c r="P30" i="7"/>
  <c r="M30" i="7"/>
  <c r="M29" i="7"/>
  <c r="P29" i="7" s="1"/>
  <c r="L28" i="7"/>
  <c r="K28" i="7"/>
  <c r="L27" i="7"/>
  <c r="K27" i="7"/>
  <c r="L26" i="7"/>
  <c r="K26" i="7"/>
  <c r="L25" i="7"/>
  <c r="K25" i="7"/>
  <c r="K24" i="7"/>
  <c r="L23" i="7"/>
  <c r="K23" i="7"/>
  <c r="M23" i="7" s="1"/>
  <c r="M22" i="7"/>
  <c r="P22" i="7" s="1"/>
  <c r="M21" i="7"/>
  <c r="P21" i="7" s="1"/>
  <c r="L20" i="7"/>
  <c r="K20" i="7"/>
  <c r="L19" i="7"/>
  <c r="K19" i="7"/>
  <c r="M19" i="7" s="1"/>
  <c r="L18" i="7"/>
  <c r="K18" i="7"/>
  <c r="M17" i="7"/>
  <c r="P17" i="7" s="1"/>
  <c r="L16" i="7"/>
  <c r="K16" i="7"/>
  <c r="M16" i="7" s="1"/>
  <c r="P15" i="7"/>
  <c r="M15" i="7"/>
  <c r="L15" i="7"/>
  <c r="K15" i="7"/>
  <c r="M14" i="7"/>
  <c r="P14" i="7" s="1"/>
  <c r="L13" i="7"/>
  <c r="K13" i="7"/>
  <c r="M12" i="7"/>
  <c r="L12" i="7"/>
  <c r="K12" i="7"/>
  <c r="L11" i="7"/>
  <c r="K11" i="7"/>
  <c r="M37" i="9" l="1"/>
  <c r="P37" i="9" s="1"/>
  <c r="M19" i="9"/>
  <c r="M16" i="9"/>
  <c r="P16" i="9" s="1"/>
  <c r="M26" i="7"/>
  <c r="P26" i="7" s="1"/>
  <c r="M37" i="7"/>
  <c r="P37" i="7" s="1"/>
  <c r="P23" i="7"/>
  <c r="M34" i="7"/>
  <c r="L38" i="7"/>
  <c r="M25" i="7"/>
  <c r="P25" i="7" s="1"/>
  <c r="P19" i="7"/>
  <c r="M16" i="8"/>
  <c r="P16" i="8" s="1"/>
  <c r="K38" i="8"/>
  <c r="M155" i="8"/>
  <c r="P155" i="8" s="1"/>
  <c r="P26" i="9"/>
  <c r="P12" i="9"/>
  <c r="P117" i="9"/>
  <c r="M34" i="9"/>
  <c r="P34" i="9" s="1"/>
  <c r="P11" i="9"/>
  <c r="M15" i="9"/>
  <c r="P15" i="9" s="1"/>
  <c r="P19" i="9"/>
  <c r="P156" i="9"/>
  <c r="M163" i="9"/>
  <c r="P163" i="9" s="1"/>
  <c r="M20" i="9"/>
  <c r="M25" i="9"/>
  <c r="P25" i="9" s="1"/>
  <c r="M117" i="9"/>
  <c r="P18" i="9"/>
  <c r="K38" i="9"/>
  <c r="L38" i="9"/>
  <c r="P24" i="9"/>
  <c r="M28" i="9"/>
  <c r="P28" i="9" s="1"/>
  <c r="P12" i="10"/>
  <c r="M18" i="10"/>
  <c r="M33" i="10"/>
  <c r="P33" i="10" s="1"/>
  <c r="L38" i="10"/>
  <c r="M15" i="10"/>
  <c r="P15" i="10" s="1"/>
  <c r="P34" i="10"/>
  <c r="M16" i="10"/>
  <c r="M37" i="10"/>
  <c r="P37" i="10" s="1"/>
  <c r="L38" i="11"/>
  <c r="M33" i="11"/>
  <c r="P33" i="11" s="1"/>
  <c r="M15" i="11"/>
  <c r="M154" i="11"/>
  <c r="P154" i="11" s="1"/>
  <c r="M162" i="9"/>
  <c r="P162" i="9" s="1"/>
  <c r="M160" i="9"/>
  <c r="P160" i="9" s="1"/>
  <c r="M160" i="8"/>
  <c r="P160" i="8" s="1"/>
  <c r="M152" i="8"/>
  <c r="P152" i="8" s="1"/>
  <c r="P162" i="11"/>
  <c r="M162" i="10"/>
  <c r="P162" i="10" s="1"/>
  <c r="M161" i="10"/>
  <c r="P161" i="10" s="1"/>
  <c r="M159" i="11"/>
  <c r="P159" i="11" s="1"/>
  <c r="M159" i="10"/>
  <c r="P159" i="10" s="1"/>
  <c r="M152" i="10"/>
  <c r="P152" i="10" s="1"/>
  <c r="P15" i="11"/>
  <c r="P155" i="11"/>
  <c r="P161" i="11"/>
  <c r="P25" i="11"/>
  <c r="P32" i="11"/>
  <c r="P156" i="11"/>
  <c r="M13" i="11"/>
  <c r="P13" i="11" s="1"/>
  <c r="M20" i="11"/>
  <c r="P20" i="11" s="1"/>
  <c r="M153" i="11"/>
  <c r="P153" i="11" s="1"/>
  <c r="M156" i="11"/>
  <c r="M32" i="11"/>
  <c r="M35" i="11"/>
  <c r="P35" i="11" s="1"/>
  <c r="M161" i="11"/>
  <c r="M25" i="11"/>
  <c r="M28" i="11"/>
  <c r="P28" i="11" s="1"/>
  <c r="M11" i="11"/>
  <c r="M37" i="11"/>
  <c r="P37" i="11" s="1"/>
  <c r="M26" i="11"/>
  <c r="P26" i="11" s="1"/>
  <c r="M12" i="11"/>
  <c r="P12" i="11" s="1"/>
  <c r="M19" i="11"/>
  <c r="P19" i="11" s="1"/>
  <c r="M23" i="11"/>
  <c r="P23" i="11" s="1"/>
  <c r="M117" i="11"/>
  <c r="P117" i="11" s="1"/>
  <c r="M152" i="11"/>
  <c r="P152" i="11" s="1"/>
  <c r="M155" i="11"/>
  <c r="M34" i="11"/>
  <c r="P34" i="11" s="1"/>
  <c r="M160" i="11"/>
  <c r="P160" i="11" s="1"/>
  <c r="M163" i="11"/>
  <c r="P163" i="11" s="1"/>
  <c r="P32" i="10"/>
  <c r="P18" i="10"/>
  <c r="P28" i="10"/>
  <c r="P16" i="10"/>
  <c r="M24" i="10"/>
  <c r="P24" i="10" s="1"/>
  <c r="M27" i="10"/>
  <c r="P27" i="10" s="1"/>
  <c r="M13" i="10"/>
  <c r="P13" i="10" s="1"/>
  <c r="M20" i="10"/>
  <c r="P20" i="10" s="1"/>
  <c r="M153" i="10"/>
  <c r="P153" i="10" s="1"/>
  <c r="M156" i="10"/>
  <c r="P156" i="10" s="1"/>
  <c r="M32" i="10"/>
  <c r="M35" i="10"/>
  <c r="P35" i="10" s="1"/>
  <c r="M25" i="10"/>
  <c r="P25" i="10" s="1"/>
  <c r="M28" i="10"/>
  <c r="M11" i="10"/>
  <c r="P11" i="10" s="1"/>
  <c r="P20" i="9"/>
  <c r="M32" i="9"/>
  <c r="P32" i="9" s="1"/>
  <c r="M35" i="9"/>
  <c r="P35" i="9" s="1"/>
  <c r="M161" i="9"/>
  <c r="P161" i="9" s="1"/>
  <c r="M27" i="9"/>
  <c r="P27" i="9" s="1"/>
  <c r="M13" i="9"/>
  <c r="P24" i="8"/>
  <c r="P25" i="8"/>
  <c r="P20" i="8"/>
  <c r="M24" i="8"/>
  <c r="M13" i="8"/>
  <c r="P13" i="8" s="1"/>
  <c r="M20" i="8"/>
  <c r="P27" i="8"/>
  <c r="M153" i="8"/>
  <c r="P153" i="8" s="1"/>
  <c r="M156" i="8"/>
  <c r="P156" i="8" s="1"/>
  <c r="M32" i="8"/>
  <c r="P32" i="8" s="1"/>
  <c r="M35" i="8"/>
  <c r="P35" i="8" s="1"/>
  <c r="M161" i="8"/>
  <c r="P161" i="8" s="1"/>
  <c r="L38" i="8"/>
  <c r="M27" i="8"/>
  <c r="M25" i="8"/>
  <c r="M18" i="8"/>
  <c r="P18" i="8" s="1"/>
  <c r="P28" i="8"/>
  <c r="M154" i="8"/>
  <c r="P154" i="8" s="1"/>
  <c r="M159" i="8"/>
  <c r="P159" i="8" s="1"/>
  <c r="M33" i="8"/>
  <c r="P33" i="8" s="1"/>
  <c r="M162" i="8"/>
  <c r="P162" i="8" s="1"/>
  <c r="P20" i="7"/>
  <c r="P13" i="7"/>
  <c r="P34" i="7"/>
  <c r="P16" i="7"/>
  <c r="M24" i="7"/>
  <c r="P24" i="7" s="1"/>
  <c r="M27" i="7"/>
  <c r="P27" i="7" s="1"/>
  <c r="P12" i="7"/>
  <c r="M13" i="7"/>
  <c r="M20" i="7"/>
  <c r="K38" i="7"/>
  <c r="M32" i="7"/>
  <c r="P32" i="7" s="1"/>
  <c r="M35" i="7"/>
  <c r="P35" i="7" s="1"/>
  <c r="M28" i="7"/>
  <c r="P28" i="7" s="1"/>
  <c r="M11" i="7"/>
  <c r="M18" i="7"/>
  <c r="P18" i="7" s="1"/>
  <c r="M38" i="9" l="1"/>
  <c r="M38" i="11"/>
  <c r="P11" i="11"/>
  <c r="P38" i="11" s="1"/>
  <c r="P38" i="10"/>
  <c r="M38" i="10"/>
  <c r="P13" i="9"/>
  <c r="P38" i="9" s="1"/>
  <c r="P38" i="8"/>
  <c r="M38" i="8"/>
  <c r="M38" i="7"/>
  <c r="P11" i="7"/>
  <c r="P38" i="7" s="1"/>
  <c r="P149" i="6" l="1"/>
  <c r="P148" i="6"/>
  <c r="P147" i="6"/>
  <c r="P146" i="6"/>
  <c r="P145" i="6"/>
  <c r="P144" i="6"/>
  <c r="P143" i="6"/>
  <c r="P142" i="6"/>
  <c r="P141" i="6"/>
  <c r="P140" i="6"/>
  <c r="P139" i="6"/>
  <c r="P138" i="6"/>
  <c r="P137" i="6"/>
  <c r="P136" i="6"/>
  <c r="P135" i="6"/>
  <c r="P134" i="6"/>
  <c r="P133" i="6"/>
  <c r="P132" i="6"/>
  <c r="P131" i="6"/>
  <c r="P130" i="6"/>
  <c r="P129" i="6"/>
  <c r="P128" i="6"/>
  <c r="P127" i="6"/>
  <c r="P126" i="6"/>
  <c r="P125" i="6"/>
  <c r="P124" i="6"/>
  <c r="P123" i="6"/>
  <c r="P122" i="6"/>
  <c r="P121" i="6"/>
  <c r="P120" i="6"/>
  <c r="P119" i="6"/>
  <c r="P118" i="6"/>
  <c r="L117" i="6"/>
  <c r="K117" i="6"/>
  <c r="M117" i="6" s="1"/>
  <c r="P117" i="6" s="1"/>
  <c r="P116" i="6"/>
  <c r="P115" i="6"/>
  <c r="P114" i="6"/>
  <c r="P113" i="6"/>
  <c r="P112" i="6"/>
  <c r="P111" i="6"/>
  <c r="P110" i="6"/>
  <c r="P109" i="6"/>
  <c r="P108" i="6"/>
  <c r="P107" i="6"/>
  <c r="P106" i="6"/>
  <c r="P105" i="6"/>
  <c r="P104" i="6"/>
  <c r="P103" i="6"/>
  <c r="P102" i="6"/>
  <c r="P101" i="6"/>
  <c r="P100" i="6"/>
  <c r="P99" i="6"/>
  <c r="P98" i="6"/>
  <c r="P97" i="6"/>
  <c r="P96" i="6"/>
  <c r="P95" i="6"/>
  <c r="P94" i="6"/>
  <c r="P93" i="6"/>
  <c r="P92" i="6"/>
  <c r="P91" i="6"/>
  <c r="P90" i="6"/>
  <c r="P89" i="6"/>
  <c r="P88" i="6"/>
  <c r="P87" i="6"/>
  <c r="P86" i="6"/>
  <c r="P85" i="6"/>
  <c r="P84" i="6"/>
  <c r="P83" i="6"/>
  <c r="P82" i="6"/>
  <c r="P81" i="6"/>
  <c r="P80" i="6"/>
  <c r="P79" i="6"/>
  <c r="P78" i="6"/>
  <c r="P77" i="6"/>
  <c r="P76" i="6"/>
  <c r="P75" i="6"/>
  <c r="P74" i="6"/>
  <c r="P73" i="6"/>
  <c r="P72" i="6"/>
  <c r="P71" i="6"/>
  <c r="P70" i="6"/>
  <c r="P69" i="6"/>
  <c r="P68" i="6"/>
  <c r="P67" i="6"/>
  <c r="P66" i="6"/>
  <c r="P65" i="6"/>
  <c r="P64" i="6"/>
  <c r="P63" i="6"/>
  <c r="P62" i="6"/>
  <c r="P61" i="6"/>
  <c r="P60" i="6"/>
  <c r="P59" i="6"/>
  <c r="P58" i="6"/>
  <c r="P57" i="6"/>
  <c r="P56" i="6"/>
  <c r="P55" i="6"/>
  <c r="P54" i="6"/>
  <c r="P53" i="6"/>
  <c r="P52" i="6"/>
  <c r="P51" i="6"/>
  <c r="P50" i="6"/>
  <c r="P49" i="6"/>
  <c r="P48" i="6"/>
  <c r="P47" i="6"/>
  <c r="P46" i="6"/>
  <c r="P45" i="6"/>
  <c r="P44" i="6"/>
  <c r="P43" i="6"/>
  <c r="P42" i="6"/>
  <c r="P40" i="6"/>
  <c r="N38" i="6"/>
  <c r="J38" i="6"/>
  <c r="K37" i="6"/>
  <c r="M36" i="6"/>
  <c r="P36" i="6" s="1"/>
  <c r="L35" i="6"/>
  <c r="K35" i="6"/>
  <c r="L34" i="6"/>
  <c r="K34" i="6"/>
  <c r="M34" i="6" s="1"/>
  <c r="L33" i="6"/>
  <c r="K33" i="6"/>
  <c r="L32" i="6"/>
  <c r="K32" i="6"/>
  <c r="M32" i="6" s="1"/>
  <c r="M31" i="6"/>
  <c r="P31" i="6" s="1"/>
  <c r="M30" i="6"/>
  <c r="P30" i="6" s="1"/>
  <c r="M29" i="6"/>
  <c r="P29" i="6" s="1"/>
  <c r="L28" i="6"/>
  <c r="K28" i="6"/>
  <c r="M28" i="6" s="1"/>
  <c r="L27" i="6"/>
  <c r="K27" i="6"/>
  <c r="M27" i="6" s="1"/>
  <c r="P27" i="6" s="1"/>
  <c r="L26" i="6"/>
  <c r="K26" i="6"/>
  <c r="M26" i="6" s="1"/>
  <c r="P26" i="6" s="1"/>
  <c r="L25" i="6"/>
  <c r="K25" i="6"/>
  <c r="M25" i="6" s="1"/>
  <c r="K24" i="6"/>
  <c r="M24" i="6" s="1"/>
  <c r="P24" i="6" s="1"/>
  <c r="L23" i="6"/>
  <c r="K23" i="6"/>
  <c r="M23" i="6" s="1"/>
  <c r="M22" i="6"/>
  <c r="P22" i="6" s="1"/>
  <c r="M21" i="6"/>
  <c r="P21" i="6" s="1"/>
  <c r="L20" i="6"/>
  <c r="K20" i="6"/>
  <c r="M19" i="6"/>
  <c r="L19" i="6"/>
  <c r="K19" i="6"/>
  <c r="P19" i="6" s="1"/>
  <c r="L18" i="6"/>
  <c r="K18" i="6"/>
  <c r="M17" i="6"/>
  <c r="P17" i="6" s="1"/>
  <c r="L16" i="6"/>
  <c r="K16" i="6"/>
  <c r="L15" i="6"/>
  <c r="K15" i="6"/>
  <c r="M14" i="6"/>
  <c r="P14" i="6" s="1"/>
  <c r="L13" i="6"/>
  <c r="K13" i="6"/>
  <c r="L12" i="6"/>
  <c r="K12" i="6"/>
  <c r="L11" i="6"/>
  <c r="K11" i="6"/>
  <c r="L13" i="1"/>
  <c r="K13" i="1"/>
  <c r="M13" i="1" s="1"/>
  <c r="L13" i="2"/>
  <c r="K13" i="2"/>
  <c r="M13" i="2" s="1"/>
  <c r="L13" i="4"/>
  <c r="K13" i="4"/>
  <c r="M13" i="4" s="1"/>
  <c r="L38" i="6" l="1"/>
  <c r="M16" i="6"/>
  <c r="P16" i="6" s="1"/>
  <c r="P23" i="6"/>
  <c r="K38" i="6"/>
  <c r="M12" i="6"/>
  <c r="P12" i="6" s="1"/>
  <c r="M13" i="6"/>
  <c r="P34" i="6"/>
  <c r="M20" i="6"/>
  <c r="P20" i="6" s="1"/>
  <c r="P18" i="6"/>
  <c r="P13" i="6"/>
  <c r="M35" i="6"/>
  <c r="P35" i="6" s="1"/>
  <c r="M11" i="6"/>
  <c r="M18" i="6"/>
  <c r="P25" i="6"/>
  <c r="P28" i="6"/>
  <c r="P32" i="6"/>
  <c r="P11" i="6"/>
  <c r="M33" i="6"/>
  <c r="P33" i="6" s="1"/>
  <c r="M15" i="6"/>
  <c r="P15" i="6" s="1"/>
  <c r="M37" i="6"/>
  <c r="P37" i="6" s="1"/>
  <c r="P38" i="6" l="1"/>
  <c r="M38" i="6"/>
  <c r="P149" i="5" l="1"/>
  <c r="P148" i="5"/>
  <c r="P147" i="5"/>
  <c r="P146" i="5"/>
  <c r="P145" i="5"/>
  <c r="P144" i="5"/>
  <c r="P143" i="5"/>
  <c r="P142" i="5"/>
  <c r="P141" i="5"/>
  <c r="P140" i="5"/>
  <c r="P139" i="5"/>
  <c r="P138" i="5"/>
  <c r="P137" i="5"/>
  <c r="P136" i="5"/>
  <c r="P135" i="5"/>
  <c r="P134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L117" i="5"/>
  <c r="K117" i="5"/>
  <c r="P116" i="5"/>
  <c r="P115" i="5"/>
  <c r="P114" i="5"/>
  <c r="P113" i="5"/>
  <c r="P112" i="5"/>
  <c r="P111" i="5"/>
  <c r="P110" i="5"/>
  <c r="P109" i="5"/>
  <c r="P108" i="5"/>
  <c r="P107" i="5"/>
  <c r="P106" i="5"/>
  <c r="P105" i="5"/>
  <c r="P104" i="5"/>
  <c r="P103" i="5"/>
  <c r="P102" i="5"/>
  <c r="P101" i="5"/>
  <c r="P100" i="5"/>
  <c r="P99" i="5"/>
  <c r="P98" i="5"/>
  <c r="P97" i="5"/>
  <c r="P96" i="5"/>
  <c r="P95" i="5"/>
  <c r="P94" i="5"/>
  <c r="P93" i="5"/>
  <c r="P92" i="5"/>
  <c r="P91" i="5"/>
  <c r="P90" i="5"/>
  <c r="P89" i="5"/>
  <c r="P88" i="5"/>
  <c r="P87" i="5"/>
  <c r="P86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0" i="5"/>
  <c r="N38" i="5"/>
  <c r="J38" i="5"/>
  <c r="K37" i="5"/>
  <c r="M36" i="5"/>
  <c r="P36" i="5" s="1"/>
  <c r="L35" i="5"/>
  <c r="M35" i="5" s="1"/>
  <c r="K35" i="5"/>
  <c r="L34" i="5"/>
  <c r="K34" i="5"/>
  <c r="L33" i="5"/>
  <c r="K33" i="5"/>
  <c r="L32" i="5"/>
  <c r="K32" i="5"/>
  <c r="M31" i="5"/>
  <c r="P31" i="5" s="1"/>
  <c r="M30" i="5"/>
  <c r="P30" i="5" s="1"/>
  <c r="M29" i="5"/>
  <c r="P29" i="5" s="1"/>
  <c r="L28" i="5"/>
  <c r="K28" i="5"/>
  <c r="L27" i="5"/>
  <c r="K27" i="5"/>
  <c r="L26" i="5"/>
  <c r="K26" i="5"/>
  <c r="L25" i="5"/>
  <c r="K25" i="5"/>
  <c r="K24" i="5"/>
  <c r="L23" i="5"/>
  <c r="K23" i="5"/>
  <c r="M23" i="5" s="1"/>
  <c r="M22" i="5"/>
  <c r="P22" i="5" s="1"/>
  <c r="M21" i="5"/>
  <c r="P21" i="5" s="1"/>
  <c r="L20" i="5"/>
  <c r="K20" i="5"/>
  <c r="M20" i="5" s="1"/>
  <c r="P20" i="5" s="1"/>
  <c r="L19" i="5"/>
  <c r="K19" i="5"/>
  <c r="L18" i="5"/>
  <c r="K18" i="5"/>
  <c r="M17" i="5"/>
  <c r="P17" i="5" s="1"/>
  <c r="L16" i="5"/>
  <c r="K16" i="5"/>
  <c r="M16" i="5" s="1"/>
  <c r="P16" i="5" s="1"/>
  <c r="L15" i="5"/>
  <c r="K15" i="5"/>
  <c r="M14" i="5"/>
  <c r="P14" i="5" s="1"/>
  <c r="L13" i="5"/>
  <c r="K13" i="5"/>
  <c r="L12" i="5"/>
  <c r="K12" i="5"/>
  <c r="L11" i="5"/>
  <c r="K11" i="5"/>
  <c r="L163" i="2"/>
  <c r="K163" i="2"/>
  <c r="M163" i="2" s="1"/>
  <c r="K160" i="4"/>
  <c r="L163" i="4"/>
  <c r="K163" i="4"/>
  <c r="L162" i="4"/>
  <c r="K162" i="4"/>
  <c r="L161" i="4"/>
  <c r="K161" i="4"/>
  <c r="L160" i="4"/>
  <c r="I160" i="4"/>
  <c r="L159" i="4"/>
  <c r="K159" i="4"/>
  <c r="M159" i="4" s="1"/>
  <c r="L156" i="4"/>
  <c r="K156" i="4"/>
  <c r="L155" i="4"/>
  <c r="K155" i="4"/>
  <c r="L154" i="4"/>
  <c r="K154" i="4"/>
  <c r="M154" i="4" s="1"/>
  <c r="L153" i="4"/>
  <c r="K153" i="4"/>
  <c r="M153" i="4" s="1"/>
  <c r="L152" i="4"/>
  <c r="K152" i="4"/>
  <c r="P149" i="4"/>
  <c r="P148" i="4"/>
  <c r="P147" i="4"/>
  <c r="P146" i="4"/>
  <c r="P145" i="4"/>
  <c r="P144" i="4"/>
  <c r="P143" i="4"/>
  <c r="P142" i="4"/>
  <c r="P141" i="4"/>
  <c r="P140" i="4"/>
  <c r="P139" i="4"/>
  <c r="P138" i="4"/>
  <c r="P137" i="4"/>
  <c r="P136" i="4"/>
  <c r="P135" i="4"/>
  <c r="P134" i="4"/>
  <c r="P133" i="4"/>
  <c r="P132" i="4"/>
  <c r="P131" i="4"/>
  <c r="P130" i="4"/>
  <c r="P129" i="4"/>
  <c r="P128" i="4"/>
  <c r="P127" i="4"/>
  <c r="P126" i="4"/>
  <c r="P125" i="4"/>
  <c r="P124" i="4"/>
  <c r="P123" i="4"/>
  <c r="P122" i="4"/>
  <c r="P121" i="4"/>
  <c r="P120" i="4"/>
  <c r="P119" i="4"/>
  <c r="P118" i="4"/>
  <c r="L117" i="4"/>
  <c r="K117" i="4"/>
  <c r="P116" i="4"/>
  <c r="P115" i="4"/>
  <c r="P114" i="4"/>
  <c r="P113" i="4"/>
  <c r="P112" i="4"/>
  <c r="P111" i="4"/>
  <c r="P110" i="4"/>
  <c r="P109" i="4"/>
  <c r="P108" i="4"/>
  <c r="P107" i="4"/>
  <c r="P106" i="4"/>
  <c r="P105" i="4"/>
  <c r="P104" i="4"/>
  <c r="P103" i="4"/>
  <c r="P102" i="4"/>
  <c r="P101" i="4"/>
  <c r="P100" i="4"/>
  <c r="P99" i="4"/>
  <c r="P98" i="4"/>
  <c r="P97" i="4"/>
  <c r="P96" i="4"/>
  <c r="P95" i="4"/>
  <c r="P94" i="4"/>
  <c r="P93" i="4"/>
  <c r="P92" i="4"/>
  <c r="P91" i="4"/>
  <c r="P90" i="4"/>
  <c r="P89" i="4"/>
  <c r="P88" i="4"/>
  <c r="P87" i="4"/>
  <c r="P86" i="4"/>
  <c r="P85" i="4"/>
  <c r="P84" i="4"/>
  <c r="P83" i="4"/>
  <c r="P82" i="4"/>
  <c r="P81" i="4"/>
  <c r="P80" i="4"/>
  <c r="P79" i="4"/>
  <c r="P78" i="4"/>
  <c r="P77" i="4"/>
  <c r="P76" i="4"/>
  <c r="P75" i="4"/>
  <c r="P74" i="4"/>
  <c r="P73" i="4"/>
  <c r="P72" i="4"/>
  <c r="P71" i="4"/>
  <c r="P70" i="4"/>
  <c r="P69" i="4"/>
  <c r="P68" i="4"/>
  <c r="P67" i="4"/>
  <c r="P66" i="4"/>
  <c r="P65" i="4"/>
  <c r="P64" i="4"/>
  <c r="P63" i="4"/>
  <c r="P62" i="4"/>
  <c r="P61" i="4"/>
  <c r="P60" i="4"/>
  <c r="P59" i="4"/>
  <c r="P58" i="4"/>
  <c r="P57" i="4"/>
  <c r="P56" i="4"/>
  <c r="P55" i="4"/>
  <c r="P54" i="4"/>
  <c r="P53" i="4"/>
  <c r="P52" i="4"/>
  <c r="P51" i="4"/>
  <c r="P50" i="4"/>
  <c r="P49" i="4"/>
  <c r="P48" i="4"/>
  <c r="P47" i="4"/>
  <c r="P46" i="4"/>
  <c r="P45" i="4"/>
  <c r="P44" i="4"/>
  <c r="P43" i="4"/>
  <c r="P42" i="4"/>
  <c r="P40" i="4"/>
  <c r="N38" i="4"/>
  <c r="J38" i="4"/>
  <c r="M37" i="4"/>
  <c r="P37" i="4" s="1"/>
  <c r="K37" i="4"/>
  <c r="M36" i="4"/>
  <c r="P36" i="4" s="1"/>
  <c r="L35" i="4"/>
  <c r="M35" i="4" s="1"/>
  <c r="K35" i="4"/>
  <c r="L34" i="4"/>
  <c r="K34" i="4"/>
  <c r="M34" i="4" s="1"/>
  <c r="P34" i="4" s="1"/>
  <c r="L33" i="4"/>
  <c r="K33" i="4"/>
  <c r="M33" i="4" s="1"/>
  <c r="P33" i="4" s="1"/>
  <c r="M32" i="4"/>
  <c r="L32" i="4"/>
  <c r="K32" i="4"/>
  <c r="M31" i="4"/>
  <c r="P31" i="4" s="1"/>
  <c r="M30" i="4"/>
  <c r="P30" i="4" s="1"/>
  <c r="P29" i="4"/>
  <c r="M29" i="4"/>
  <c r="L28" i="4"/>
  <c r="K28" i="4"/>
  <c r="L27" i="4"/>
  <c r="K27" i="4"/>
  <c r="L26" i="4"/>
  <c r="K26" i="4"/>
  <c r="L25" i="4"/>
  <c r="K25" i="4"/>
  <c r="K24" i="4"/>
  <c r="L23" i="4"/>
  <c r="K23" i="4"/>
  <c r="M22" i="4"/>
  <c r="P22" i="4" s="1"/>
  <c r="M21" i="4"/>
  <c r="P21" i="4" s="1"/>
  <c r="L20" i="4"/>
  <c r="K20" i="4"/>
  <c r="L19" i="4"/>
  <c r="K19" i="4"/>
  <c r="L18" i="4"/>
  <c r="K18" i="4"/>
  <c r="M17" i="4"/>
  <c r="P17" i="4" s="1"/>
  <c r="M16" i="4"/>
  <c r="L16" i="4"/>
  <c r="K16" i="4"/>
  <c r="L15" i="4"/>
  <c r="K15" i="4"/>
  <c r="M15" i="4" s="1"/>
  <c r="P15" i="4" s="1"/>
  <c r="M14" i="4"/>
  <c r="P14" i="4" s="1"/>
  <c r="L12" i="4"/>
  <c r="K12" i="4"/>
  <c r="L11" i="4"/>
  <c r="L38" i="4" s="1"/>
  <c r="K11" i="4"/>
  <c r="K38" i="4" s="1"/>
  <c r="L162" i="2"/>
  <c r="K162" i="2"/>
  <c r="L161" i="2"/>
  <c r="K161" i="2"/>
  <c r="L160" i="2"/>
  <c r="K160" i="2"/>
  <c r="I160" i="2"/>
  <c r="L159" i="2"/>
  <c r="K159" i="2"/>
  <c r="M161" i="2" l="1"/>
  <c r="P161" i="2" s="1"/>
  <c r="P35" i="4"/>
  <c r="M18" i="4"/>
  <c r="P18" i="4" s="1"/>
  <c r="P32" i="4"/>
  <c r="M11" i="4"/>
  <c r="P11" i="4" s="1"/>
  <c r="M160" i="4"/>
  <c r="P160" i="4" s="1"/>
  <c r="P16" i="4"/>
  <c r="P24" i="5"/>
  <c r="M27" i="5"/>
  <c r="P27" i="5" s="1"/>
  <c r="M34" i="5"/>
  <c r="P34" i="5" s="1"/>
  <c r="M13" i="5"/>
  <c r="P13" i="5" s="1"/>
  <c r="P23" i="5"/>
  <c r="P35" i="5"/>
  <c r="M19" i="5"/>
  <c r="P19" i="5" s="1"/>
  <c r="M12" i="5"/>
  <c r="P12" i="5" s="1"/>
  <c r="M24" i="5"/>
  <c r="M32" i="5"/>
  <c r="P32" i="5" s="1"/>
  <c r="K38" i="5"/>
  <c r="L38" i="5"/>
  <c r="P117" i="5"/>
  <c r="M28" i="5"/>
  <c r="P28" i="5" s="1"/>
  <c r="M11" i="5"/>
  <c r="P11" i="5" s="1"/>
  <c r="M18" i="5"/>
  <c r="P18" i="5" s="1"/>
  <c r="M33" i="5"/>
  <c r="P33" i="5" s="1"/>
  <c r="M15" i="5"/>
  <c r="P15" i="5" s="1"/>
  <c r="M37" i="5"/>
  <c r="P37" i="5" s="1"/>
  <c r="M26" i="5"/>
  <c r="P26" i="5" s="1"/>
  <c r="M25" i="5"/>
  <c r="P25" i="5" s="1"/>
  <c r="M117" i="5"/>
  <c r="M163" i="4"/>
  <c r="P163" i="4" s="1"/>
  <c r="M161" i="4"/>
  <c r="P161" i="4" s="1"/>
  <c r="M162" i="4"/>
  <c r="P162" i="4" s="1"/>
  <c r="P159" i="4"/>
  <c r="P154" i="4"/>
  <c r="P12" i="4"/>
  <c r="P117" i="4"/>
  <c r="P13" i="4"/>
  <c r="M24" i="4"/>
  <c r="P24" i="4" s="1"/>
  <c r="M27" i="4"/>
  <c r="P27" i="4" s="1"/>
  <c r="M20" i="4"/>
  <c r="P20" i="4" s="1"/>
  <c r="P153" i="4"/>
  <c r="M156" i="4"/>
  <c r="P156" i="4" s="1"/>
  <c r="M25" i="4"/>
  <c r="P25" i="4" s="1"/>
  <c r="M28" i="4"/>
  <c r="P28" i="4" s="1"/>
  <c r="M26" i="4"/>
  <c r="P26" i="4" s="1"/>
  <c r="M12" i="4"/>
  <c r="M19" i="4"/>
  <c r="P19" i="4" s="1"/>
  <c r="M23" i="4"/>
  <c r="P23" i="4" s="1"/>
  <c r="M117" i="4"/>
  <c r="M152" i="4"/>
  <c r="P152" i="4" s="1"/>
  <c r="M155" i="4"/>
  <c r="P155" i="4" s="1"/>
  <c r="M160" i="2"/>
  <c r="P160" i="2" s="1"/>
  <c r="P163" i="2"/>
  <c r="M159" i="2"/>
  <c r="P159" i="2" s="1"/>
  <c r="M162" i="2"/>
  <c r="P162" i="2" s="1"/>
  <c r="L156" i="2"/>
  <c r="K156" i="2"/>
  <c r="L155" i="2"/>
  <c r="K155" i="2"/>
  <c r="L154" i="2"/>
  <c r="K154" i="2"/>
  <c r="L153" i="2"/>
  <c r="K153" i="2"/>
  <c r="L152" i="2"/>
  <c r="K152" i="2"/>
  <c r="P149" i="2"/>
  <c r="P148" i="2"/>
  <c r="P147" i="2"/>
  <c r="P146" i="2"/>
  <c r="P145" i="2"/>
  <c r="P144" i="2"/>
  <c r="P143" i="2"/>
  <c r="P142" i="2"/>
  <c r="P141" i="2"/>
  <c r="P140" i="2"/>
  <c r="P139" i="2"/>
  <c r="P138" i="2"/>
  <c r="P137" i="2"/>
  <c r="P136" i="2"/>
  <c r="P135" i="2"/>
  <c r="P134" i="2"/>
  <c r="P133" i="2"/>
  <c r="P132" i="2"/>
  <c r="P131" i="2"/>
  <c r="P130" i="2"/>
  <c r="P129" i="2"/>
  <c r="P128" i="2"/>
  <c r="P127" i="2"/>
  <c r="P126" i="2"/>
  <c r="P125" i="2"/>
  <c r="P124" i="2"/>
  <c r="P123" i="2"/>
  <c r="P122" i="2"/>
  <c r="P121" i="2"/>
  <c r="P120" i="2"/>
  <c r="P119" i="2"/>
  <c r="P118" i="2"/>
  <c r="L117" i="2"/>
  <c r="K117" i="2"/>
  <c r="P116" i="2"/>
  <c r="P115" i="2"/>
  <c r="P114" i="2"/>
  <c r="P113" i="2"/>
  <c r="P112" i="2"/>
  <c r="P111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0" i="2"/>
  <c r="N38" i="2"/>
  <c r="J38" i="2"/>
  <c r="K37" i="2"/>
  <c r="M37" i="2" s="1"/>
  <c r="M36" i="2"/>
  <c r="P36" i="2" s="1"/>
  <c r="L35" i="2"/>
  <c r="K35" i="2"/>
  <c r="L34" i="2"/>
  <c r="K34" i="2"/>
  <c r="L33" i="2"/>
  <c r="K33" i="2"/>
  <c r="L32" i="2"/>
  <c r="K32" i="2"/>
  <c r="M31" i="2"/>
  <c r="P31" i="2" s="1"/>
  <c r="M30" i="2"/>
  <c r="P30" i="2" s="1"/>
  <c r="M29" i="2"/>
  <c r="P29" i="2" s="1"/>
  <c r="L28" i="2"/>
  <c r="K28" i="2"/>
  <c r="L27" i="2"/>
  <c r="K27" i="2"/>
  <c r="L26" i="2"/>
  <c r="K26" i="2"/>
  <c r="L25" i="2"/>
  <c r="K25" i="2"/>
  <c r="M25" i="2" s="1"/>
  <c r="P25" i="2" s="1"/>
  <c r="K24" i="2"/>
  <c r="L23" i="2"/>
  <c r="K23" i="2"/>
  <c r="M22" i="2"/>
  <c r="P22" i="2" s="1"/>
  <c r="M21" i="2"/>
  <c r="P21" i="2" s="1"/>
  <c r="L20" i="2"/>
  <c r="K20" i="2"/>
  <c r="L19" i="2"/>
  <c r="K19" i="2"/>
  <c r="L18" i="2"/>
  <c r="K18" i="2"/>
  <c r="M17" i="2"/>
  <c r="P17" i="2" s="1"/>
  <c r="L16" i="2"/>
  <c r="K16" i="2"/>
  <c r="L15" i="2"/>
  <c r="K15" i="2"/>
  <c r="M15" i="2" s="1"/>
  <c r="M14" i="2"/>
  <c r="P14" i="2" s="1"/>
  <c r="L12" i="2"/>
  <c r="K12" i="2"/>
  <c r="L11" i="2"/>
  <c r="K11" i="2"/>
  <c r="K163" i="1"/>
  <c r="L163" i="1"/>
  <c r="L162" i="1"/>
  <c r="K162" i="1"/>
  <c r="L161" i="1"/>
  <c r="K161" i="1"/>
  <c r="L160" i="1"/>
  <c r="K160" i="1"/>
  <c r="L159" i="1"/>
  <c r="K159" i="1"/>
  <c r="K156" i="1"/>
  <c r="L156" i="1"/>
  <c r="M156" i="1"/>
  <c r="L155" i="1"/>
  <c r="K155" i="1"/>
  <c r="M155" i="1" s="1"/>
  <c r="P155" i="1" s="1"/>
  <c r="L154" i="1"/>
  <c r="K154" i="1"/>
  <c r="L153" i="1"/>
  <c r="K153" i="1"/>
  <c r="M153" i="1" s="1"/>
  <c r="L152" i="1"/>
  <c r="K152" i="1"/>
  <c r="M152" i="1" s="1"/>
  <c r="M28" i="2" l="1"/>
  <c r="P28" i="2" s="1"/>
  <c r="P156" i="1"/>
  <c r="P153" i="1"/>
  <c r="P18" i="2"/>
  <c r="L38" i="2"/>
  <c r="M19" i="2"/>
  <c r="P19" i="2" s="1"/>
  <c r="M26" i="2"/>
  <c r="P26" i="2" s="1"/>
  <c r="M33" i="2"/>
  <c r="P33" i="2" s="1"/>
  <c r="K38" i="2"/>
  <c r="M23" i="2"/>
  <c r="P23" i="2" s="1"/>
  <c r="M117" i="2"/>
  <c r="P117" i="2" s="1"/>
  <c r="P15" i="2"/>
  <c r="M11" i="2"/>
  <c r="P11" i="2" s="1"/>
  <c r="M18" i="2"/>
  <c r="M12" i="2"/>
  <c r="P37" i="2"/>
  <c r="M38" i="4"/>
  <c r="P38" i="5"/>
  <c r="M38" i="5"/>
  <c r="P38" i="4"/>
  <c r="P163" i="1"/>
  <c r="M154" i="2"/>
  <c r="P154" i="2" s="1"/>
  <c r="P24" i="2"/>
  <c r="P155" i="2"/>
  <c r="M152" i="2"/>
  <c r="P152" i="2" s="1"/>
  <c r="M155" i="2"/>
  <c r="P12" i="2"/>
  <c r="M34" i="2"/>
  <c r="P34" i="2" s="1"/>
  <c r="M24" i="2"/>
  <c r="M27" i="2"/>
  <c r="P27" i="2" s="1"/>
  <c r="M20" i="2"/>
  <c r="P20" i="2" s="1"/>
  <c r="M153" i="2"/>
  <c r="P153" i="2" s="1"/>
  <c r="M156" i="2"/>
  <c r="P156" i="2" s="1"/>
  <c r="M32" i="2"/>
  <c r="P32" i="2" s="1"/>
  <c r="M35" i="2"/>
  <c r="P35" i="2" s="1"/>
  <c r="M16" i="2"/>
  <c r="P16" i="2" s="1"/>
  <c r="M161" i="1"/>
  <c r="P161" i="1" s="1"/>
  <c r="M162" i="1"/>
  <c r="P162" i="1" s="1"/>
  <c r="M160" i="1"/>
  <c r="P160" i="1" s="1"/>
  <c r="M159" i="1"/>
  <c r="P159" i="1" s="1"/>
  <c r="P165" i="1" s="1"/>
  <c r="M154" i="1"/>
  <c r="P154" i="1" s="1"/>
  <c r="P152" i="1"/>
  <c r="L117" i="1"/>
  <c r="K117" i="1"/>
  <c r="P98" i="1"/>
  <c r="P64" i="1"/>
  <c r="P115" i="1"/>
  <c r="P114" i="1"/>
  <c r="P97" i="1"/>
  <c r="P90" i="1"/>
  <c r="P77" i="1"/>
  <c r="P74" i="1"/>
  <c r="P132" i="1"/>
  <c r="P120" i="1"/>
  <c r="P108" i="1"/>
  <c r="P106" i="1"/>
  <c r="P123" i="1"/>
  <c r="P142" i="1"/>
  <c r="P102" i="1"/>
  <c r="P136" i="1"/>
  <c r="P138" i="1"/>
  <c r="P139" i="1"/>
  <c r="P134" i="1"/>
  <c r="P144" i="1"/>
  <c r="P133" i="1"/>
  <c r="P140" i="1"/>
  <c r="P143" i="1"/>
  <c r="P125" i="1"/>
  <c r="P128" i="1"/>
  <c r="P130" i="1"/>
  <c r="P112" i="1"/>
  <c r="P111" i="1"/>
  <c r="P110" i="1"/>
  <c r="P109" i="1"/>
  <c r="P135" i="1"/>
  <c r="P137" i="1"/>
  <c r="P119" i="1"/>
  <c r="P118" i="1"/>
  <c r="P122" i="1"/>
  <c r="P101" i="1"/>
  <c r="P141" i="1"/>
  <c r="P146" i="1"/>
  <c r="P124" i="1"/>
  <c r="P116" i="1"/>
  <c r="P129" i="1"/>
  <c r="P100" i="1"/>
  <c r="P127" i="1"/>
  <c r="P145" i="1"/>
  <c r="P107" i="1"/>
  <c r="P78" i="1"/>
  <c r="P121" i="1"/>
  <c r="P103" i="1"/>
  <c r="P104" i="1"/>
  <c r="P131" i="1"/>
  <c r="P126" i="1"/>
  <c r="P113" i="1"/>
  <c r="P99" i="1"/>
  <c r="P71" i="1"/>
  <c r="P96" i="1"/>
  <c r="P95" i="1"/>
  <c r="P94" i="1"/>
  <c r="P93" i="1"/>
  <c r="P92" i="1"/>
  <c r="P91" i="1"/>
  <c r="P46" i="1"/>
  <c r="P89" i="1"/>
  <c r="P88" i="1"/>
  <c r="P87" i="1"/>
  <c r="P86" i="1"/>
  <c r="P85" i="1"/>
  <c r="P84" i="1"/>
  <c r="P83" i="1"/>
  <c r="P82" i="1"/>
  <c r="P81" i="1"/>
  <c r="P80" i="1"/>
  <c r="P79" i="1"/>
  <c r="P60" i="1"/>
  <c r="P45" i="1"/>
  <c r="P76" i="1"/>
  <c r="P75" i="1"/>
  <c r="P44" i="1"/>
  <c r="P73" i="1"/>
  <c r="P72" i="1"/>
  <c r="P149" i="1"/>
  <c r="P70" i="1"/>
  <c r="P69" i="1"/>
  <c r="P68" i="1"/>
  <c r="P67" i="1"/>
  <c r="P66" i="1"/>
  <c r="P65" i="1"/>
  <c r="P63" i="1"/>
  <c r="P62" i="1"/>
  <c r="P61" i="1"/>
  <c r="P105" i="1"/>
  <c r="P58" i="1"/>
  <c r="P57" i="1"/>
  <c r="P56" i="1"/>
  <c r="P55" i="1"/>
  <c r="P54" i="1"/>
  <c r="P53" i="1"/>
  <c r="P52" i="1"/>
  <c r="P51" i="1"/>
  <c r="P50" i="1"/>
  <c r="P49" i="1"/>
  <c r="P48" i="1"/>
  <c r="P148" i="1"/>
  <c r="P147" i="1"/>
  <c r="P47" i="1"/>
  <c r="P59" i="1"/>
  <c r="P43" i="1"/>
  <c r="P42" i="1"/>
  <c r="P40" i="1"/>
  <c r="M117" i="1" l="1"/>
  <c r="M38" i="2"/>
  <c r="P13" i="2"/>
  <c r="P38" i="2" s="1"/>
  <c r="P117" i="1"/>
  <c r="J38" i="1"/>
  <c r="N38" i="1"/>
  <c r="K37" i="1"/>
  <c r="M37" i="1" s="1"/>
  <c r="M36" i="1"/>
  <c r="P36" i="1" s="1"/>
  <c r="L35" i="1"/>
  <c r="K35" i="1"/>
  <c r="L34" i="1"/>
  <c r="K34" i="1"/>
  <c r="L33" i="1"/>
  <c r="K33" i="1"/>
  <c r="L32" i="1"/>
  <c r="K32" i="1"/>
  <c r="M31" i="1"/>
  <c r="P31" i="1" s="1"/>
  <c r="M30" i="1"/>
  <c r="P30" i="1" s="1"/>
  <c r="M29" i="1"/>
  <c r="P29" i="1" s="1"/>
  <c r="L28" i="1"/>
  <c r="K28" i="1"/>
  <c r="L27" i="1"/>
  <c r="K27" i="1"/>
  <c r="L26" i="1"/>
  <c r="K26" i="1"/>
  <c r="L25" i="1"/>
  <c r="K25" i="1"/>
  <c r="K24" i="1"/>
  <c r="M24" i="1" s="1"/>
  <c r="L23" i="1"/>
  <c r="K23" i="1"/>
  <c r="M22" i="1"/>
  <c r="P22" i="1" s="1"/>
  <c r="M21" i="1"/>
  <c r="P21" i="1" s="1"/>
  <c r="L20" i="1"/>
  <c r="K20" i="1"/>
  <c r="L19" i="1"/>
  <c r="K19" i="1"/>
  <c r="L18" i="1"/>
  <c r="K18" i="1"/>
  <c r="M17" i="1"/>
  <c r="P17" i="1" s="1"/>
  <c r="L16" i="1"/>
  <c r="K16" i="1"/>
  <c r="L15" i="1"/>
  <c r="K15" i="1"/>
  <c r="M14" i="1"/>
  <c r="P14" i="1" s="1"/>
  <c r="L12" i="1"/>
  <c r="K12" i="1"/>
  <c r="L11" i="1"/>
  <c r="K11" i="1"/>
  <c r="M19" i="1" l="1"/>
  <c r="M23" i="1"/>
  <c r="M16" i="1"/>
  <c r="M27" i="1"/>
  <c r="M32" i="1"/>
  <c r="P32" i="1" s="1"/>
  <c r="M26" i="1"/>
  <c r="M20" i="1"/>
  <c r="P20" i="1" s="1"/>
  <c r="M28" i="1"/>
  <c r="P28" i="1" s="1"/>
  <c r="M25" i="1"/>
  <c r="P25" i="1" s="1"/>
  <c r="M15" i="1"/>
  <c r="P15" i="1" s="1"/>
  <c r="L38" i="1"/>
  <c r="P19" i="1"/>
  <c r="M11" i="1"/>
  <c r="P11" i="1" s="1"/>
  <c r="M18" i="1"/>
  <c r="P18" i="1" s="1"/>
  <c r="K38" i="1"/>
  <c r="M35" i="1"/>
  <c r="P35" i="1" s="1"/>
  <c r="P16" i="1"/>
  <c r="P27" i="1"/>
  <c r="P26" i="1"/>
  <c r="P37" i="1"/>
  <c r="P24" i="1"/>
  <c r="P23" i="1"/>
  <c r="M12" i="1"/>
  <c r="P12" i="1" s="1"/>
  <c r="M33" i="1"/>
  <c r="P33" i="1" s="1"/>
  <c r="P13" i="1"/>
  <c r="M34" i="1"/>
  <c r="P34" i="1" s="1"/>
  <c r="P38" i="1" l="1"/>
  <c r="M38" i="1"/>
</calcChain>
</file>

<file path=xl/sharedStrings.xml><?xml version="1.0" encoding="utf-8"?>
<sst xmlns="http://schemas.openxmlformats.org/spreadsheetml/2006/main" count="8234" uniqueCount="362">
  <si>
    <t>NOMBRE DE LA ESCUELA</t>
  </si>
  <si>
    <t>DOMICILIO</t>
  </si>
  <si>
    <t># DE CUENTA</t>
  </si>
  <si>
    <t># DE RECIBO</t>
  </si>
  <si>
    <t>FECHA EMISION</t>
  </si>
  <si>
    <t>LECTURA</t>
  </si>
  <si>
    <t>ANTERIOR</t>
  </si>
  <si>
    <t>ACTUAL</t>
  </si>
  <si>
    <t>C. FIJA</t>
  </si>
  <si>
    <t>CONSUMO M³</t>
  </si>
  <si>
    <t>AGUA</t>
  </si>
  <si>
    <t>DRENAJE</t>
  </si>
  <si>
    <t>SANEAMIENTO</t>
  </si>
  <si>
    <t>IVA</t>
  </si>
  <si>
    <t>BOMBEROS</t>
  </si>
  <si>
    <t>FOLIO FISCAL</t>
  </si>
  <si>
    <t>TOTAL A PAGAR</t>
  </si>
  <si>
    <t>ESC. PRIM LIC. JUSTO SIERRA</t>
  </si>
  <si>
    <t>ESC. PRIM. AGUSTINA RAMIREZ</t>
  </si>
  <si>
    <t>ESC. PRIM. CRISTOBAL COLON</t>
  </si>
  <si>
    <t>ESC. PRIM. DIANA LAURA RIOJAS DE COLOSIO</t>
  </si>
  <si>
    <t>ESC. PRIM. GABRIELA MISTRAL</t>
  </si>
  <si>
    <t>ESC. PRIM. GRAL. MACARIO GAXIOLA</t>
  </si>
  <si>
    <t>ESC. PRIM. GRAL. SALVADOR ALVARADO</t>
  </si>
  <si>
    <t>ESC. PRIM. JOSEFA ORTIZ DE DGUEZ.</t>
  </si>
  <si>
    <t>ESC. PRIM. LIC. BENITO JUAREZ</t>
  </si>
  <si>
    <t>ESC. PRIM. LIC. EUSTAQUIO BUELNA</t>
  </si>
  <si>
    <t>ESC. PRIM. MIGUEL HIDALGO</t>
  </si>
  <si>
    <t>ESC. PRIM. NIÑOS HEROES</t>
  </si>
  <si>
    <t>ESC. PRIM. PEDRO INFANTE</t>
  </si>
  <si>
    <t>ESC. PRIM. PROF. MANUEL IBARRA PEIRO</t>
  </si>
  <si>
    <t>ESC. PRIM. PROF. SAMUEL M. GIL</t>
  </si>
  <si>
    <t>ESC. PRIM. RAFAEL BUELNA</t>
  </si>
  <si>
    <t>ESC. PRIMARIA 5 DE MAYO</t>
  </si>
  <si>
    <t>ESC. PRIMARIA FRANCISCO VILLA</t>
  </si>
  <si>
    <t>ESCUELA GRAL. SALVADOR ALVARADO</t>
  </si>
  <si>
    <t>ESCUELA PRIMARIA ESTATAL</t>
  </si>
  <si>
    <t>KINDER FEDERICO FROEBEL</t>
  </si>
  <si>
    <t>SEC.  S.N.T.E. SECCION 53</t>
  </si>
  <si>
    <t>SEC. AGUSTINA RAMIREZ</t>
  </si>
  <si>
    <t>SEC. DR. ALFREDO DIAZ ANGULO</t>
  </si>
  <si>
    <t>FECHA DE PAGO</t>
  </si>
  <si>
    <t xml:space="preserve">0BC4E542-2854-4653-B624-F30D2C736E64 </t>
  </si>
  <si>
    <t>TOTAL CFDI</t>
  </si>
  <si>
    <t>$67,644.71 CORRESPONDE AL MES DE DICIEMBRE DE 2024.</t>
  </si>
  <si>
    <t>MATAMOROS Y MORELOS #26. COL. MORELOS</t>
  </si>
  <si>
    <t>A. PEÑA, COL. SAN PEDRO, GUAMUICHIL,SINALOA</t>
  </si>
  <si>
    <t>BRASIL Y JALISCO, COL. 1RO. DE MAYO, GUAMUCHIL</t>
  </si>
  <si>
    <t>A. RAMIREZ Y BLVD. ROSALES, COL, CENTRO, GCHIL</t>
  </si>
  <si>
    <t>G. LEYVA #89 NTE, COL. AGUSTINA RAMIREZ, GCHIL.</t>
  </si>
  <si>
    <t>ROSENDO DORADO Y T. NORIS, COL. E. ZAPATA, GCHIL.</t>
  </si>
  <si>
    <t>ESMERALDA S/N. COL. SAN MIGUEL, GCHIL.</t>
  </si>
  <si>
    <t>J. LEON Y ALBERTO VEGA CHAVES, COL. CUESTA DE LA HIGUERA, GCHIL.</t>
  </si>
  <si>
    <t>E. ZAPATA Y 22 DE DICIEMBRE, COL. MORELOS, GCHIL.</t>
  </si>
  <si>
    <t>BLVD. SOLIDARIDAD S/N, COL. SOLIDARIDAD, GUAMUCHIL.</t>
  </si>
  <si>
    <t>PRINCIPAL S/N, TULTITA, SALVADOR ALVARADO</t>
  </si>
  <si>
    <t>JACARANDA Y OBRERO, COL. 10 DE MAYO, GUAMUCHIL.</t>
  </si>
  <si>
    <t>CONOCIDO, EJIDO 15 DE SEPTIEMBRE, SALVADOR ALVARADO.</t>
  </si>
  <si>
    <t>CONOCIDO, EL MAUTO, SALVADOR ALVARADO.</t>
  </si>
  <si>
    <t>CONOCIDO, EJIDO LOS CHINOS, SALVADOR ALVARADO.</t>
  </si>
  <si>
    <t>CONOCIDO CAITIME, SALVADOR ALVARADO.</t>
  </si>
  <si>
    <t>CONOCIDO, CAITIME, SALVADOR ALVARADO</t>
  </si>
  <si>
    <t>CONOCIDO, CACALOTITA, SALVADOR ALVARADO</t>
  </si>
  <si>
    <t>CONOCIDO EL SALITRE, SALVADOR ALVARADO</t>
  </si>
  <si>
    <t>CONOCIDO, ALAMO DE LOS MONTOYA, SALVADOR ALVARADO.</t>
  </si>
  <si>
    <t>CONOCIDO, TERRERO DE LOS GUERRERO, SALVADOR ALVARADO</t>
  </si>
  <si>
    <t>CONOCIDO, RODOLFO SANCHEZ TABOADA, SALVADOR ALVARADO.</t>
  </si>
  <si>
    <t>CONOCIDO, GABRIEL LEYVA, SALVADOR ALVARADO.</t>
  </si>
  <si>
    <t>CLUB DE LEONES DE GCHIL, A.C.</t>
  </si>
  <si>
    <t>COL. DEL EVORA</t>
  </si>
  <si>
    <t>SINALOA</t>
  </si>
  <si>
    <t>COL. MILITAR</t>
  </si>
  <si>
    <t>SOR JUANA INES DE LA CRUZ</t>
  </si>
  <si>
    <t>INDEP. Y SANCHEZ T.</t>
  </si>
  <si>
    <t>MARIA MONTESSORI</t>
  </si>
  <si>
    <t>LOMAS DEL VALLE</t>
  </si>
  <si>
    <t>ANGEL FLORES</t>
  </si>
  <si>
    <t>T NORIS Y SALV.ALV.</t>
  </si>
  <si>
    <t>EL PIPILA</t>
  </si>
  <si>
    <t>COL. ZAPATA</t>
  </si>
  <si>
    <t>PROFR. RAFAEL RAMIREZ C.</t>
  </si>
  <si>
    <t>INF. LOS MAUTOS</t>
  </si>
  <si>
    <t>EVA SAMANO DE LOPEZ MATEOS</t>
  </si>
  <si>
    <t>TULTITA</t>
  </si>
  <si>
    <t>NARCISO MENDOZA</t>
  </si>
  <si>
    <t>COL. LA GLORIA</t>
  </si>
  <si>
    <t>INSURGENTES</t>
  </si>
  <si>
    <t>COL. INSURGENTES</t>
  </si>
  <si>
    <t>SOLIDARIDAD</t>
  </si>
  <si>
    <t>COL. SOLIDARIDAD</t>
  </si>
  <si>
    <t>JOSEFA ORTIZ DE DOMINGUEZ</t>
  </si>
  <si>
    <t>COL. SAN PEDRO</t>
  </si>
  <si>
    <t>SALVADOR DIAZ MIRON</t>
  </si>
  <si>
    <t>COL. 1ERO. DE MAYO</t>
  </si>
  <si>
    <t>JEAN PIAGET</t>
  </si>
  <si>
    <t>INFONAVIT JOBORI</t>
  </si>
  <si>
    <t>MEXICO</t>
  </si>
  <si>
    <t>COL. MORELOS</t>
  </si>
  <si>
    <t>ROSAURA ZAPATA</t>
  </si>
  <si>
    <t>COL. VICTORIA</t>
  </si>
  <si>
    <t>JUAN LEON</t>
  </si>
  <si>
    <t>COL. CUAUHTEMOC</t>
  </si>
  <si>
    <t>GABRIELA MISTRAL</t>
  </si>
  <si>
    <t>COL. 5 DE FEBRERO</t>
  </si>
  <si>
    <t>ANDRES QUINTANA ROO</t>
  </si>
  <si>
    <t>COL. CUESTA DE LA H</t>
  </si>
  <si>
    <t>RICARDO FLORES MAGON</t>
  </si>
  <si>
    <t>COL. SAN MIGUEL</t>
  </si>
  <si>
    <t>DR.EDGAR JAVIER GONZALEZ G.</t>
  </si>
  <si>
    <t>PRADERAS DEL EVORA</t>
  </si>
  <si>
    <t>CENDI VII (GUARDERIA)</t>
  </si>
  <si>
    <t>22 DE DIC Y CJON MAZ</t>
  </si>
  <si>
    <t>C.A.M. #05</t>
  </si>
  <si>
    <t>V.GUERRERO #1808</t>
  </si>
  <si>
    <t>C.A.M. #32</t>
  </si>
  <si>
    <t>C.A.M. #47</t>
  </si>
  <si>
    <t>AV MATAM#2576 NTE</t>
  </si>
  <si>
    <t>NICOLAS BRAVO</t>
  </si>
  <si>
    <t>FERNANDO MONTES DE OCA</t>
  </si>
  <si>
    <t>COL. NIÑOS HEROES</t>
  </si>
  <si>
    <t>MELCHOR OCAMPO</t>
  </si>
  <si>
    <t>COL. 15 DE JULIO</t>
  </si>
  <si>
    <t>EUSTAQUIO BUELNA</t>
  </si>
  <si>
    <t>VALENTIN GOMEZ FARIAS</t>
  </si>
  <si>
    <t>LIC. ADOLFO LOPEZ MATEOS</t>
  </si>
  <si>
    <t>ZARAGOZA Y ESCUTIA</t>
  </si>
  <si>
    <t>BENITO JUAREZ</t>
  </si>
  <si>
    <t>5 DE MAYO Y ESCOB.</t>
  </si>
  <si>
    <t>CENTRO RENAE #5 LIC. BENITO JUAREZ</t>
  </si>
  <si>
    <t>FORD #8 GRAL. VICENTE GRO.</t>
  </si>
  <si>
    <t>FORD #8 JUAN ESCUTIA</t>
  </si>
  <si>
    <t>DR. JAIME TORRES BODET</t>
  </si>
  <si>
    <t>MANUEL AVILA CAMACHO</t>
  </si>
  <si>
    <t>ALBERTO VEGA CHAVEZ</t>
  </si>
  <si>
    <t>GPE. VICTORIA</t>
  </si>
  <si>
    <t>MIGUEL HIDALGO</t>
  </si>
  <si>
    <t>JOSE MARIA MORELOS Y PAVON</t>
  </si>
  <si>
    <t>LAZARO CARDENAS</t>
  </si>
  <si>
    <t>PLUTARCO ELIAS CALLES</t>
  </si>
  <si>
    <t>LUIS DONALDO COLOSIO M</t>
  </si>
  <si>
    <t>ESC. SEC. TEC.  # 87</t>
  </si>
  <si>
    <t>ESC. SEC. TEC. # 33</t>
  </si>
  <si>
    <t>ESC. SEC. FEDERAL # 1 SALV.ALV.</t>
  </si>
  <si>
    <t>16 DE SEPT. Y 9A. OT</t>
  </si>
  <si>
    <t>ESC. SEC. FED. MIGUEL HIDALGO</t>
  </si>
  <si>
    <t>COL.  LAS GARZAS</t>
  </si>
  <si>
    <t>CAPEP</t>
  </si>
  <si>
    <t>MATAMOROS TERM.</t>
  </si>
  <si>
    <t>S.E.P.D.E.S.</t>
  </si>
  <si>
    <t>CJON 9 Y MORELOS</t>
  </si>
  <si>
    <t>EMILIA OBESO LOPEZ</t>
  </si>
  <si>
    <t>ALAMO DE LOS MTOYA</t>
  </si>
  <si>
    <t>ROSARIO CASTELLANOS</t>
  </si>
  <si>
    <t>CAITIME</t>
  </si>
  <si>
    <t>FERNANDO M. DE OCA</t>
  </si>
  <si>
    <t>EL TABALLAL</t>
  </si>
  <si>
    <t>JUAN DE LA BARRERA</t>
  </si>
  <si>
    <t>EJ. 27 DE NOV.</t>
  </si>
  <si>
    <t>FRANCISCO CAÑEDO</t>
  </si>
  <si>
    <t>LAS CABEZAS</t>
  </si>
  <si>
    <t>VENUSTIANO CARRANZA</t>
  </si>
  <si>
    <t>CIENEGA DE CASAL</t>
  </si>
  <si>
    <t>JUAN ESCUTIA</t>
  </si>
  <si>
    <t>EJ. GABRIEL LEYVA</t>
  </si>
  <si>
    <t>JUAN DE DIOS BATIZ PAREDES</t>
  </si>
  <si>
    <t>GUADALUPE VICTORIA</t>
  </si>
  <si>
    <t>RODOLFO SÁNCHEZ T.</t>
  </si>
  <si>
    <t>ALBERTO EINSTEIN</t>
  </si>
  <si>
    <t>EL SALITRE</t>
  </si>
  <si>
    <t>MARGARITA MAZA DE JUÁREZ</t>
  </si>
  <si>
    <t>TAMAZULA IIDO.</t>
  </si>
  <si>
    <t>PEDRO C. DE LA BARCA</t>
  </si>
  <si>
    <t>LAS GOLONDRINAS</t>
  </si>
  <si>
    <t>GUSTAVO DIAZ ORDAZ</t>
  </si>
  <si>
    <t>JAIME NUNO</t>
  </si>
  <si>
    <t>LUCIO BLANCO</t>
  </si>
  <si>
    <t>AGUSTINA ACHOY GUZMAN</t>
  </si>
  <si>
    <t>TORO MANCHADO</t>
  </si>
  <si>
    <t>JUAN ENRIQUE PESTALOZZI</t>
  </si>
  <si>
    <t>CRUZ BLANCA</t>
  </si>
  <si>
    <t>RAFAEL BUELNA</t>
  </si>
  <si>
    <t>EMILIO PORTES GIL</t>
  </si>
  <si>
    <t>LAURO AGUIRRE</t>
  </si>
  <si>
    <t>VILLA BENITO JUÁREZ</t>
  </si>
  <si>
    <t>GABRIEL LEYVA SOLANO</t>
  </si>
  <si>
    <t>EMILIANO ZAPATA</t>
  </si>
  <si>
    <t>20 DE NOVIEMBRE</t>
  </si>
  <si>
    <t>FRANCISCO JAVIER MINA</t>
  </si>
  <si>
    <t>TRES PALMAS</t>
  </si>
  <si>
    <t>FRANCISCO MÁRQUEZ</t>
  </si>
  <si>
    <t>EL GUAYACAN</t>
  </si>
  <si>
    <t>IGNACIO ZARAGOZA</t>
  </si>
  <si>
    <t>SAN MARTIN</t>
  </si>
  <si>
    <t>LIC. ALFREDO V. BONFIL</t>
  </si>
  <si>
    <t>IGNACIO LÓPEZ RAYON</t>
  </si>
  <si>
    <t>AGUSTÍN MELGAR</t>
  </si>
  <si>
    <t>BUENAVISTA</t>
  </si>
  <si>
    <t>GRAL. ANTONIO ROSALES</t>
  </si>
  <si>
    <t>LUIS PASTEUR</t>
  </si>
  <si>
    <t>BENEMERITO DE LAS AMERICAS</t>
  </si>
  <si>
    <t>CAMPO PENJAMO</t>
  </si>
  <si>
    <t>ESC. SEC. TECNICA #25</t>
  </si>
  <si>
    <t>VILLA BENITO JUAREZ</t>
  </si>
  <si>
    <t>TELESECUNDARIA FED # 39</t>
  </si>
  <si>
    <t>TELESECUNDARIA FED # 132</t>
  </si>
  <si>
    <t>TELESECUNDARIA FED # 204</t>
  </si>
  <si>
    <t>TELESECUNDARIA FED # 254</t>
  </si>
  <si>
    <t>27 DE NOVIEMBRE</t>
  </si>
  <si>
    <t>TELESECUNDARIA FED # 255</t>
  </si>
  <si>
    <t>15 DE SEPTIEMBRE</t>
  </si>
  <si>
    <t>TELESECUNDARIA FED #287</t>
  </si>
  <si>
    <t>TELESECUNDARIA No.310</t>
  </si>
  <si>
    <t xml:space="preserve">  ESCUELA PRIMARIA EMILIANO ZAPATA</t>
  </si>
  <si>
    <t>GASTELUM ROCHIN ALVARO</t>
  </si>
  <si>
    <t>ARIAS ROMO MANUEL GMO.</t>
  </si>
  <si>
    <t xml:space="preserve">  JARDIN DE NIÑOS "ROSAURA ZAPATA"</t>
  </si>
  <si>
    <t xml:space="preserve">  KINDER NUEVA CREACIÓN FEDERALIZADA VALLE BONITO</t>
  </si>
  <si>
    <t xml:space="preserve">  CENTRO DE DESARROLLO EDUCATIVO #11</t>
  </si>
  <si>
    <t>FLORENTINO CAMACHO, COL. VICTORIA</t>
  </si>
  <si>
    <t>EJ. 27 DE NOVIEMBRE</t>
  </si>
  <si>
    <t>CJON. 8 E HIDALGO, COL. MORELOS</t>
  </si>
  <si>
    <t>EJ. LUCIO BLANCO</t>
  </si>
  <si>
    <t>EJ. GOLONDRINAS</t>
  </si>
  <si>
    <t>EJ. LAS CABEZAS</t>
  </si>
  <si>
    <t>COMUNIDAD GABRIEL LEYVA</t>
  </si>
  <si>
    <t>EJ. 15 DE SEPT.</t>
  </si>
  <si>
    <t>COMUNIDAD GUSTAVO DÍAZ</t>
  </si>
  <si>
    <t>16 DE SEPTIEMBRE COL. CENTRO</t>
  </si>
  <si>
    <t>VALLE DE MEXICO, FRACC. VALLE BONITO</t>
  </si>
  <si>
    <t>FERNANDO AMILPA, COL. MORELOS</t>
  </si>
  <si>
    <t>PRADERAS DEL BOSQUE #451, FRACC. PRADERAS, GCHIL SALV. ALV.</t>
  </si>
  <si>
    <t>ENERO Y FEBRERO SE PAGARON EN LA MISMA FECHA DOLIO FISCAL DE FEBRERO  DAC73D86-4BA4-43E5-923F-E92F17090A62</t>
  </si>
  <si>
    <t>PREPA GUAMUCHIL UAS</t>
  </si>
  <si>
    <t>FACULTAD DE ADMINISTRACION AGROP. UAS</t>
  </si>
  <si>
    <t>UNIVERSIDAD AUTONOMA DE OCCIDENTE</t>
  </si>
  <si>
    <t>COBAES TAMAZULA</t>
  </si>
  <si>
    <t>UNIVERSIDAD PEDAGOGICA DEL EDO DE SIN.</t>
  </si>
  <si>
    <t>COBAES PLANTEL 21</t>
  </si>
  <si>
    <t>COMITÉ ESCOLAR DE ADMON PARTICIPATIVA DEL CBTIS</t>
  </si>
  <si>
    <t>CARR. INTER. Y 16 DE SEPT. COL. MORELOS, GCHIL.</t>
  </si>
  <si>
    <t>MARIANO MATAMOROS S/N, AMP. LOMAS DEL VALLE</t>
  </si>
  <si>
    <t>CONSTITUCION S/N, VILLA BENITO JUAREZ, SALV. ALV.</t>
  </si>
  <si>
    <t>CARR. A MOCORITO KM. 1.6 COL. EMILIANO ZAPATA, GCHIL.</t>
  </si>
  <si>
    <t>CARR. A ANGOSTURA KM. 0.5, COL. MORELOS, GCHIL.</t>
  </si>
  <si>
    <t>LAZARO CARDENAS S/N, COL. MAGISTERIO, GCHIL.</t>
  </si>
  <si>
    <t>AV. MEXICO S/N, COL. UNIDAD NACIONAL, GCHIL.</t>
  </si>
  <si>
    <t>RECARGOS</t>
  </si>
  <si>
    <t>77F392BA-86F5-436C-A32B-FE5B407AA810</t>
  </si>
  <si>
    <t>mismo folio para el pago del mes de febrero.</t>
  </si>
  <si>
    <t>8C374E-13-D485-4164-AB0A-AF89CFB7C5BE</t>
  </si>
  <si>
    <t>B6BF992C-4ECB-4911-8CAD-A4CF4B89C1ED</t>
  </si>
  <si>
    <t>MISMO FOLIO PAGO ENE A MAYO 2025</t>
  </si>
  <si>
    <t>D772852B-2F5D-4262-8093-801629A13F22</t>
  </si>
  <si>
    <t>4197DAAB-2172-4C51-8B80-F93511497221</t>
  </si>
  <si>
    <t>B94888B6-7198-4146-B2E7-3EA89D33D8E8</t>
  </si>
  <si>
    <t>E1381B80-ABB4-43F0-8FB1-D2592584A33C</t>
  </si>
  <si>
    <t>PAGO ANTICIPADO POR $10,804.92, CUBRIO HASTA 05/2025.</t>
  </si>
  <si>
    <t>DAC73D86-4BA4-43E5-923FE92F17090A62</t>
  </si>
  <si>
    <t>MISMO FOLIO PAGO SEPT.2024-FEB.2025.</t>
  </si>
  <si>
    <t>25CE2549-6030-47F3-AC0B-4D20F8184AA2</t>
  </si>
  <si>
    <t>D98CB907-0338-40F2-92AD-2980F379C2A4</t>
  </si>
  <si>
    <t>36903A56-583B-4040-ADF7-B7D74D781B12</t>
  </si>
  <si>
    <t>33943BEF-B6C7-4BAF-967D-3C53E7EF6D22</t>
  </si>
  <si>
    <t>46652F2D-7441-49C5-B190-C30D71D142E2</t>
  </si>
  <si>
    <t>04E36201-7E82-4D65-802B-D4DE92064303</t>
  </si>
  <si>
    <t>mismo folio para el pago del mes de ABRIL. AGREGAR RECARGOS POR $746.14 DEL 16/03/2025</t>
  </si>
  <si>
    <t>1B26D647-7BB0-4F39-B444-1B7533DEE8A4</t>
  </si>
  <si>
    <t>01/04/20250</t>
  </si>
  <si>
    <t>DC48184F-17EC-493B-98AE-D53D934A723C</t>
  </si>
  <si>
    <t>mismo folio para el pago del mes de ABRIL $15,373.99</t>
  </si>
  <si>
    <t>7CE99069-7895-4717-A3EB-E20557B58326</t>
  </si>
  <si>
    <t>8212E0DA-4D0A-4C7A-8B48-56C1778D61B6</t>
  </si>
  <si>
    <t>8E196559-02E1-4C61-9354-A8068AA40B02</t>
  </si>
  <si>
    <t>BFFDDB1B-802F-4D89-88C8-348BE8C91811</t>
  </si>
  <si>
    <t>57D86406-D1BB-430A-A321-9E8627A8CE0F</t>
  </si>
  <si>
    <t>7BD95AA8-73BE-4B39-BDB6-84DCE111EEF8</t>
  </si>
  <si>
    <t>69E34244-115F-4CC3-A9F0-1E1974308639</t>
  </si>
  <si>
    <t>5BA5C891-E8F6-4B97-8369-8F87172BE3E6</t>
  </si>
  <si>
    <t>1076E2AA-D910-43DA-B39E-BD527F68FFA9</t>
  </si>
  <si>
    <t>2A0D44C9-406D-4A56-BEA8-3E74010B9B47</t>
  </si>
  <si>
    <t>31ABEB1F-9769-43F8-9B39-8989D7BF99AD</t>
  </si>
  <si>
    <t>C1959197-1261-466F-A85F-BE6D368C0F63</t>
  </si>
  <si>
    <t>6E1886C7-CC9F-44A9-AA17-08306492E4EC</t>
  </si>
  <si>
    <t>9607CD53-FF21-40D7-A85A-9B2D94840F62</t>
  </si>
  <si>
    <t>82C43E0F-0E5E-41ED-BB20-E0B46B252894</t>
  </si>
  <si>
    <t>1487D455-F18B-4BFD-B560-3340977A9448</t>
  </si>
  <si>
    <t>536B455C-69D2-4893-A47D-0F4B69C6199D</t>
  </si>
  <si>
    <t>C7EAFA7E-BA44-41C9-9B0C-71DA3BA3351E</t>
  </si>
  <si>
    <t>D0EE343E-7F75-4683-8315-30061E4476DB</t>
  </si>
  <si>
    <t>07B9577E-6671-432A-B220-BCA71E570294</t>
  </si>
  <si>
    <t>7EA4C0D-47CF-40D4-BD61-4283D0B9C622</t>
  </si>
  <si>
    <t>2BE9A526-5BBA-459A-B10D-5895979A2933</t>
  </si>
  <si>
    <t>4F64B26D-B537-4AFF-925D-1E23875617CA</t>
  </si>
  <si>
    <t>4AF8CB99-5982-4401-943E-4F0D69DE6C62</t>
  </si>
  <si>
    <t>mismo folio para el pago del mes de MAYO-AGOSTO 2025</t>
  </si>
  <si>
    <t>6115343F-983E-4B08-ACBA-2D407B2741B2</t>
  </si>
  <si>
    <t>86CC5619-05FD-48A2-B60A-1BA196C4F920</t>
  </si>
  <si>
    <t>6F072FA5-3AD5-473C-803D-4AC91435C9AD</t>
  </si>
  <si>
    <t>19172C2F-E5E1-4982-85DD-6E8D95E21E99</t>
  </si>
  <si>
    <t>88B7A2B2-DAE0-4FFB-A94F-5EDF30188911</t>
  </si>
  <si>
    <t>mismo folio para el pago del mes de SEPTIEMBRE Y OCTUBRE 2025</t>
  </si>
  <si>
    <t>753EBDA8-CF52-4B65-9F34-CA2982CE83F4</t>
  </si>
  <si>
    <t>DE9FD981-C4C6-46D8-8FCA-A4CC6E4FAFA1</t>
  </si>
  <si>
    <t>6D894B6C-1D11-429C-BC4F-712285CB386C</t>
  </si>
  <si>
    <t>SEPT A NOV.</t>
  </si>
  <si>
    <t>3DADE2AD-5698-4AFE-A79D-4CA102CFF09C</t>
  </si>
  <si>
    <t>E7B89765-1926-4BB6-997D-FAD6C78216C7</t>
  </si>
  <si>
    <t>B2973B6B-AABC-4561-AC33-50EA05C02B5C</t>
  </si>
  <si>
    <t>BC8D471D-79BA-40ED-8634-830F6F5C2628</t>
  </si>
  <si>
    <t xml:space="preserve"> </t>
  </si>
  <si>
    <t>mismo folio para el mes de sept. Y oct. 2025</t>
  </si>
  <si>
    <t>770C66DD-97E1-463C-AEEA-B6A95E695DD5</t>
  </si>
  <si>
    <t>mismo folio para el pago del mes de noviembre2025-febrero2026</t>
  </si>
  <si>
    <t>8955AD05-BBB9-4981-9362-A10707799554</t>
  </si>
  <si>
    <t>C2D7D07C-0548-47BA-B808-9D5D599558B4</t>
  </si>
  <si>
    <t>0C1D059C-2EB8-4453-9A93-5BF6D80D6431</t>
  </si>
  <si>
    <t>2D247B6D-59EE-4FF3-8D52-B16965068648</t>
  </si>
  <si>
    <t>2D626D5-B703-49C2-8228-3EA9ECC9ED49</t>
  </si>
  <si>
    <t>MISMO FOLIO NOV.2025-FEB.2026</t>
  </si>
  <si>
    <t>510828BC-08D4-4707-AB11-6BE846A581F0</t>
  </si>
  <si>
    <t>MISMO FOLIO DIC Y ENE 2026</t>
  </si>
  <si>
    <t>D55321D-682C-43A5-B141-631E850463D8</t>
  </si>
  <si>
    <t>2B24A06E-A4AC-49C7-9C99-B36980046C4F</t>
  </si>
  <si>
    <t>BEE010D6-EF36-4405-8AE2-0988333B0D95</t>
  </si>
  <si>
    <t>E51C7FED-60D2-443D-9FB8-31CAB7787DE7</t>
  </si>
  <si>
    <t>2DE7015C-BF7C-4AD3-B746-47DB0887458D</t>
  </si>
  <si>
    <t>132BED53-C601-4073-AA4C-9548DD363F9C</t>
  </si>
  <si>
    <t>EC2D80D5-1971-4530-9D57-7DB6C1606682</t>
  </si>
  <si>
    <t>67A9EB03-D9FD-4679-B41A-A5D0DA099875</t>
  </si>
  <si>
    <t>CF694D4B-D3FC-4839-8826-DDCB57A9A547</t>
  </si>
  <si>
    <t>936EBDFC-F8A5-4C41-AF7A-78E21096F638</t>
  </si>
  <si>
    <t>0FA2F705-1687-4A96-A08B-38A49A6AFCDC</t>
  </si>
  <si>
    <t>AE480FDD-8EBB-4BA9-96C5-62BCB6300DE9</t>
  </si>
  <si>
    <t>078A502A-F2DE-4CA9-A117-011A7096D704</t>
  </si>
  <si>
    <t>EE2AF697-3720-4716-90B8-B237268E3144</t>
  </si>
  <si>
    <t>243429D7-9E4E-4BAD-AB98-5A11A39A0E1D</t>
  </si>
  <si>
    <t>mismo folio para el pago del mes de may-ago2025</t>
  </si>
  <si>
    <t>49ED17C4-42BD-4071-9E7B-7E54F76062FC</t>
  </si>
  <si>
    <t>0AFFF82-F76D-4197-99CC-B1FA5159EE3F</t>
  </si>
  <si>
    <t>9BDD5ADB-F33A-4F53-84A3-8FA0573AB4C8</t>
  </si>
  <si>
    <t>AD786A86-6EEB-45B0-85C0-C0D9F157886C</t>
  </si>
  <si>
    <t>835F7E54-AB07-4DA7-A7BB-92A5983E1DDA</t>
  </si>
  <si>
    <t>DBBDA87B-122E-4929-B04C-A629E74E4F7F</t>
  </si>
  <si>
    <t>D968B4B-24AE-43B5-A4D5-588A3A5046F6</t>
  </si>
  <si>
    <t>9C19B25D-38B7-4957-B920-BA1E470ABC5C</t>
  </si>
  <si>
    <t>B9413241-B687-4D60-B3D3-50853D452494</t>
  </si>
  <si>
    <t>3116D48F-7141-415A-84D0-93D71D710136</t>
  </si>
  <si>
    <t>BFC27450-6DA1-4C9B-97B4-8E5008069105</t>
  </si>
  <si>
    <t>31ACD069-5406-4E0E-882D-4EE1BD835D20</t>
  </si>
  <si>
    <t>E6D3EC6F-2775-45F5-A13F-5013DC31A5D5</t>
  </si>
  <si>
    <t>722FE8B0-3BE1-45B9-9A46-B09EEDDEB527</t>
  </si>
  <si>
    <t>7C9B2869-4651-467B-9ED4-3E5BC45DAC34</t>
  </si>
  <si>
    <t>BB958D3F-55D1-417E-BC3A-9CDC4C928018</t>
  </si>
  <si>
    <t>B7A9C91-93A5-43E3-AA44-2169770BFE32</t>
  </si>
  <si>
    <t>4D8AF819-4884-4C8F-9046-F5E750FBCB51</t>
  </si>
  <si>
    <t>8B284DEA-AF27-4F1A-AA8E-C4F75EFE2AEA</t>
  </si>
  <si>
    <t>9B9FFACC-AC0A-4E53-8CD4-402E5FFB3B79</t>
  </si>
  <si>
    <t>FDF10413-8383-4AE7-B1FC-A4FBCC6A05B6</t>
  </si>
  <si>
    <t>12AFB194-3264-42A4-8417-75FF3E593EAB</t>
  </si>
  <si>
    <t xml:space="preserve">JUNTA MUNICIPAL DE AGUA POTABLE Y ALCANTARILLADO DE SALVADOR ALVARADO    </t>
  </si>
  <si>
    <t xml:space="preserve">Lázaro Cárdenas # 1200 Col. Del Évora C.P. 81460, Guamúchil, Sin., Tels. 732 07 81    </t>
  </si>
  <si>
    <t>RELACION DE ESCUELAS PUBLICAS DE NIVEL BASICO, MEDIO SUPERIOR Y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</si>
</sst>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.0500000000000007"/>
      <color indexed="8"/>
      <name val="Arial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4" fontId="0" fillId="2" borderId="1" xfId="0" applyNumberFormat="1" applyFill="1" applyBorder="1"/>
    <xf numFmtId="4" fontId="0" fillId="2" borderId="4" xfId="0" applyNumberFormat="1" applyFill="1" applyBorder="1"/>
    <xf numFmtId="164" fontId="0" fillId="2" borderId="4" xfId="0" applyNumberFormat="1" applyFill="1" applyBorder="1"/>
    <xf numFmtId="4" fontId="0" fillId="2" borderId="2" xfId="0" applyNumberFormat="1" applyFill="1" applyBorder="1"/>
    <xf numFmtId="0" fontId="0" fillId="2" borderId="0" xfId="0" applyFill="1"/>
    <xf numFmtId="0" fontId="0" fillId="2" borderId="1" xfId="0" applyFill="1" applyBorder="1"/>
    <xf numFmtId="14" fontId="0" fillId="2" borderId="1" xfId="0" applyNumberFormat="1" applyFill="1" applyBorder="1"/>
    <xf numFmtId="2" fontId="0" fillId="2" borderId="0" xfId="0" applyNumberFormat="1" applyFill="1"/>
    <xf numFmtId="14" fontId="0" fillId="2" borderId="0" xfId="0" applyNumberFormat="1" applyFill="1"/>
    <xf numFmtId="0" fontId="1" fillId="2" borderId="1" xfId="0" applyFont="1" applyFill="1" applyBorder="1" applyAlignment="1">
      <alignment vertical="center"/>
    </xf>
    <xf numFmtId="0" fontId="5" fillId="2" borderId="1" xfId="0" applyFont="1" applyFill="1" applyBorder="1"/>
    <xf numFmtId="2" fontId="0" fillId="2" borderId="1" xfId="0" applyNumberFormat="1" applyFill="1" applyBorder="1"/>
    <xf numFmtId="0" fontId="2" fillId="2" borderId="0" xfId="0" applyFont="1" applyFill="1"/>
    <xf numFmtId="8" fontId="0" fillId="2" borderId="1" xfId="0" applyNumberFormat="1" applyFill="1" applyBorder="1"/>
    <xf numFmtId="8" fontId="0" fillId="2" borderId="0" xfId="0" applyNumberFormat="1" applyFill="1"/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2" xfId="0" applyFill="1" applyBorder="1"/>
    <xf numFmtId="4" fontId="0" fillId="2" borderId="5" xfId="0" applyNumberFormat="1" applyFill="1" applyBorder="1"/>
    <xf numFmtId="2" fontId="0" fillId="2" borderId="2" xfId="0" applyNumberFormat="1" applyFill="1" applyBorder="1"/>
    <xf numFmtId="0" fontId="4" fillId="2" borderId="1" xfId="0" applyFont="1" applyFill="1" applyBorder="1"/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/>
    <xf numFmtId="14" fontId="2" fillId="2" borderId="2" xfId="0" applyNumberFormat="1" applyFont="1" applyFill="1" applyBorder="1"/>
    <xf numFmtId="14" fontId="2" fillId="2" borderId="1" xfId="0" applyNumberFormat="1" applyFont="1" applyFill="1" applyBorder="1"/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/>
    </xf>
    <xf numFmtId="164" fontId="0" fillId="2" borderId="1" xfId="0" applyNumberFormat="1" applyFill="1" applyBorder="1"/>
    <xf numFmtId="3" fontId="0" fillId="2" borderId="1" xfId="0" applyNumberFormat="1" applyFill="1" applyBorder="1"/>
    <xf numFmtId="0" fontId="10" fillId="2" borderId="1" xfId="0" applyFont="1" applyFill="1" applyBorder="1"/>
    <xf numFmtId="14" fontId="0" fillId="2" borderId="2" xfId="0" applyNumberFormat="1" applyFill="1" applyBorder="1"/>
    <xf numFmtId="11" fontId="2" fillId="2" borderId="0" xfId="0" applyNumberFormat="1" applyFont="1" applyFill="1"/>
    <xf numFmtId="4" fontId="1" fillId="2" borderId="1" xfId="0" applyNumberFormat="1" applyFont="1" applyFill="1" applyBorder="1"/>
    <xf numFmtId="4" fontId="0" fillId="2" borderId="0" xfId="0" applyNumberFormat="1" applyFill="1"/>
    <xf numFmtId="11" fontId="2" fillId="2" borderId="1" xfId="0" applyNumberFormat="1" applyFont="1" applyFill="1" applyBorder="1"/>
    <xf numFmtId="164" fontId="0" fillId="2" borderId="0" xfId="0" applyNumberFormat="1" applyFill="1" applyBorder="1"/>
    <xf numFmtId="0" fontId="9" fillId="2" borderId="1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11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2990850</xdr:colOff>
          <xdr:row>2</xdr:row>
          <xdr:rowOff>19050</xdr:rowOff>
        </xdr:from>
        <xdr:to>
          <xdr:col>3</xdr:col>
          <xdr:colOff>238125</xdr:colOff>
          <xdr:row>4</xdr:row>
          <xdr:rowOff>19050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="" xmlns:a16="http://schemas.microsoft.com/office/drawing/2014/main" id="{00000000-0008-0000-14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2847975</xdr:colOff>
          <xdr:row>2</xdr:row>
          <xdr:rowOff>19050</xdr:rowOff>
        </xdr:from>
        <xdr:to>
          <xdr:col>2</xdr:col>
          <xdr:colOff>3467100</xdr:colOff>
          <xdr:row>5</xdr:row>
          <xdr:rowOff>123825</xdr:rowOff>
        </xdr:to>
        <xdr:sp macro="" textlink="">
          <xdr:nvSpPr>
            <xdr:cNvPr id="10241" name="Object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="" xmlns:a16="http://schemas.microsoft.com/office/drawing/2014/main" id="{00000000-0008-0000-14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2847975</xdr:colOff>
          <xdr:row>2</xdr:row>
          <xdr:rowOff>19050</xdr:rowOff>
        </xdr:from>
        <xdr:to>
          <xdr:col>2</xdr:col>
          <xdr:colOff>3467100</xdr:colOff>
          <xdr:row>5</xdr:row>
          <xdr:rowOff>123825</xdr:rowOff>
        </xdr:to>
        <xdr:sp macro="" textlink="">
          <xdr:nvSpPr>
            <xdr:cNvPr id="11265" name="Object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="" xmlns:a16="http://schemas.microsoft.com/office/drawing/2014/main" id="{00000000-0008-0000-14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2847975</xdr:colOff>
          <xdr:row>2</xdr:row>
          <xdr:rowOff>19050</xdr:rowOff>
        </xdr:from>
        <xdr:to>
          <xdr:col>2</xdr:col>
          <xdr:colOff>3467100</xdr:colOff>
          <xdr:row>5</xdr:row>
          <xdr:rowOff>104775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="" xmlns:a16="http://schemas.microsoft.com/office/drawing/2014/main" id="{00000000-0008-0000-14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2847975</xdr:colOff>
          <xdr:row>2</xdr:row>
          <xdr:rowOff>19050</xdr:rowOff>
        </xdr:from>
        <xdr:to>
          <xdr:col>2</xdr:col>
          <xdr:colOff>3467100</xdr:colOff>
          <xdr:row>6</xdr:row>
          <xdr:rowOff>9525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="" xmlns:a16="http://schemas.microsoft.com/office/drawing/2014/main" id="{00000000-0008-0000-14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2714625</xdr:colOff>
          <xdr:row>2</xdr:row>
          <xdr:rowOff>19050</xdr:rowOff>
        </xdr:from>
        <xdr:to>
          <xdr:col>2</xdr:col>
          <xdr:colOff>3467100</xdr:colOff>
          <xdr:row>6</xdr:row>
          <xdr:rowOff>57150</xdr:rowOff>
        </xdr:to>
        <xdr:sp macro="" textlink="">
          <xdr:nvSpPr>
            <xdr:cNvPr id="14337" name="Object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="" xmlns:a16="http://schemas.microsoft.com/office/drawing/2014/main" id="{00000000-0008-0000-14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2714625</xdr:colOff>
          <xdr:row>2</xdr:row>
          <xdr:rowOff>19050</xdr:rowOff>
        </xdr:from>
        <xdr:to>
          <xdr:col>2</xdr:col>
          <xdr:colOff>3467100</xdr:colOff>
          <xdr:row>6</xdr:row>
          <xdr:rowOff>57150</xdr:rowOff>
        </xdr:to>
        <xdr:sp macro="" textlink="">
          <xdr:nvSpPr>
            <xdr:cNvPr id="15361" name="Object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="" xmlns:a16="http://schemas.microsoft.com/office/drawing/2014/main" id="{00000000-0008-0000-14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2581275</xdr:colOff>
          <xdr:row>1</xdr:row>
          <xdr:rowOff>19050</xdr:rowOff>
        </xdr:from>
        <xdr:to>
          <xdr:col>2</xdr:col>
          <xdr:colOff>3486150</xdr:colOff>
          <xdr:row>6</xdr:row>
          <xdr:rowOff>9525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="" xmlns:a16="http://schemas.microsoft.com/office/drawing/2014/main" id="{00000000-0008-0000-14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2581275</xdr:colOff>
          <xdr:row>1</xdr:row>
          <xdr:rowOff>19050</xdr:rowOff>
        </xdr:from>
        <xdr:to>
          <xdr:col>2</xdr:col>
          <xdr:colOff>3486150</xdr:colOff>
          <xdr:row>6</xdr:row>
          <xdr:rowOff>9525</xdr:rowOff>
        </xdr:to>
        <xdr:sp macro="" textlink="">
          <xdr:nvSpPr>
            <xdr:cNvPr id="18433" name="Object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="" xmlns:a16="http://schemas.microsoft.com/office/drawing/2014/main" id="{00000000-0008-0000-14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2581275</xdr:colOff>
          <xdr:row>1</xdr:row>
          <xdr:rowOff>19050</xdr:rowOff>
        </xdr:from>
        <xdr:to>
          <xdr:col>2</xdr:col>
          <xdr:colOff>3486150</xdr:colOff>
          <xdr:row>6</xdr:row>
          <xdr:rowOff>0</xdr:rowOff>
        </xdr:to>
        <xdr:sp macro="" textlink="">
          <xdr:nvSpPr>
            <xdr:cNvPr id="19457" name="Object 1" hidden="1">
              <a:extLst>
                <a:ext uri="{63B3BB69-23CF-44E3-9099-C40C66FF867C}">
                  <a14:compatExt spid="_x0000_s19457"/>
                </a:ext>
                <a:ext uri="{FF2B5EF4-FFF2-40B4-BE49-F238E27FC236}">
                  <a16:creationId xmlns="" xmlns:a16="http://schemas.microsoft.com/office/drawing/2014/main" id="{00000000-0008-0000-14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2943225</xdr:colOff>
          <xdr:row>2</xdr:row>
          <xdr:rowOff>28575</xdr:rowOff>
        </xdr:from>
        <xdr:to>
          <xdr:col>3</xdr:col>
          <xdr:colOff>257175</xdr:colOff>
          <xdr:row>4</xdr:row>
          <xdr:rowOff>123825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="" xmlns:a16="http://schemas.microsoft.com/office/drawing/2014/main" id="{00000000-0008-0000-14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2847975</xdr:colOff>
          <xdr:row>2</xdr:row>
          <xdr:rowOff>19050</xdr:rowOff>
        </xdr:from>
        <xdr:to>
          <xdr:col>3</xdr:col>
          <xdr:colOff>238125</xdr:colOff>
          <xdr:row>5</xdr:row>
          <xdr:rowOff>19050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="" xmlns:a16="http://schemas.microsoft.com/office/drawing/2014/main" id="{00000000-0008-0000-14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2847975</xdr:colOff>
          <xdr:row>2</xdr:row>
          <xdr:rowOff>19050</xdr:rowOff>
        </xdr:from>
        <xdr:to>
          <xdr:col>3</xdr:col>
          <xdr:colOff>238125</xdr:colOff>
          <xdr:row>5</xdr:row>
          <xdr:rowOff>19050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="" xmlns:a16="http://schemas.microsoft.com/office/drawing/2014/main" id="{00000000-0008-0000-14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2847975</xdr:colOff>
          <xdr:row>2</xdr:row>
          <xdr:rowOff>19050</xdr:rowOff>
        </xdr:from>
        <xdr:to>
          <xdr:col>3</xdr:col>
          <xdr:colOff>238125</xdr:colOff>
          <xdr:row>5</xdr:row>
          <xdr:rowOff>114300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="" xmlns:a16="http://schemas.microsoft.com/office/drawing/2014/main" id="{00000000-0008-0000-14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2847975</xdr:colOff>
          <xdr:row>2</xdr:row>
          <xdr:rowOff>19050</xdr:rowOff>
        </xdr:from>
        <xdr:to>
          <xdr:col>3</xdr:col>
          <xdr:colOff>238125</xdr:colOff>
          <xdr:row>6</xdr:row>
          <xdr:rowOff>19050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="" xmlns:a16="http://schemas.microsoft.com/office/drawing/2014/main" id="{00000000-0008-0000-14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2847975</xdr:colOff>
          <xdr:row>2</xdr:row>
          <xdr:rowOff>19050</xdr:rowOff>
        </xdr:from>
        <xdr:to>
          <xdr:col>3</xdr:col>
          <xdr:colOff>238125</xdr:colOff>
          <xdr:row>6</xdr:row>
          <xdr:rowOff>161925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="" xmlns:a16="http://schemas.microsoft.com/office/drawing/2014/main" id="{00000000-0008-0000-14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2847975</xdr:colOff>
          <xdr:row>2</xdr:row>
          <xdr:rowOff>19050</xdr:rowOff>
        </xdr:from>
        <xdr:to>
          <xdr:col>2</xdr:col>
          <xdr:colOff>3467100</xdr:colOff>
          <xdr:row>5</xdr:row>
          <xdr:rowOff>123825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="" xmlns:a16="http://schemas.microsoft.com/office/drawing/2014/main" id="{00000000-0008-0000-14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2847975</xdr:colOff>
          <xdr:row>2</xdr:row>
          <xdr:rowOff>19050</xdr:rowOff>
        </xdr:from>
        <xdr:to>
          <xdr:col>2</xdr:col>
          <xdr:colOff>3467100</xdr:colOff>
          <xdr:row>5</xdr:row>
          <xdr:rowOff>123825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="" xmlns:a16="http://schemas.microsoft.com/office/drawing/2014/main" id="{00000000-0008-0000-14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2847975</xdr:colOff>
          <xdr:row>2</xdr:row>
          <xdr:rowOff>19050</xdr:rowOff>
        </xdr:from>
        <xdr:to>
          <xdr:col>2</xdr:col>
          <xdr:colOff>3467100</xdr:colOff>
          <xdr:row>5</xdr:row>
          <xdr:rowOff>123825</xdr:rowOff>
        </xdr:to>
        <xdr:sp macro="" textlink="">
          <xdr:nvSpPr>
            <xdr:cNvPr id="9218" name="Object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="" xmlns:a16="http://schemas.microsoft.com/office/drawing/2014/main" id="{00000000-0008-0000-14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FF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2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3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5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6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7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8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6" Type="http://schemas.openxmlformats.org/officeDocument/2006/relationships/oleObject" Target="../embeddings/oleObject1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65"/>
  <sheetViews>
    <sheetView topLeftCell="A3" workbookViewId="0">
      <pane xSplit="2" ySplit="8" topLeftCell="C11" activePane="bottomRight" state="frozen"/>
      <selection activeCell="A3" sqref="A3"/>
      <selection pane="topRight" activeCell="C3" sqref="C3"/>
      <selection pane="bottomLeft" activeCell="A5" sqref="A5"/>
      <selection pane="bottomRight" activeCell="A3" sqref="A3:XFD6"/>
    </sheetView>
  </sheetViews>
  <sheetFormatPr baseColWidth="10" defaultRowHeight="15" x14ac:dyDescent="0.25"/>
  <cols>
    <col min="1" max="1" width="14.7109375" style="7" customWidth="1"/>
    <col min="2" max="2" width="41.5703125" style="7" customWidth="1"/>
    <col min="3" max="3" width="48.42578125" style="7" customWidth="1"/>
    <col min="4" max="4" width="11.42578125" style="7"/>
    <col min="5" max="5" width="16.85546875" style="7" customWidth="1"/>
    <col min="6" max="8" width="11.42578125" style="7"/>
    <col min="9" max="9" width="13.42578125" style="7" customWidth="1"/>
    <col min="10" max="11" width="11.42578125" style="7"/>
    <col min="12" max="12" width="14.7109375" style="7" customWidth="1"/>
    <col min="13" max="15" width="11.42578125" style="7"/>
    <col min="16" max="16" width="11.85546875" style="7" bestFit="1" customWidth="1"/>
    <col min="17" max="17" width="11.42578125" style="11"/>
    <col min="18" max="18" width="33" style="7" customWidth="1"/>
    <col min="19" max="19" width="12.7109375" style="7" bestFit="1" customWidth="1"/>
    <col min="20" max="20" width="19.7109375" style="7" customWidth="1"/>
    <col min="21" max="16384" width="11.42578125" style="7"/>
  </cols>
  <sheetData>
    <row r="3" spans="1:20" customFormat="1" ht="18.75" x14ac:dyDescent="0.25">
      <c r="A3" s="47" t="s">
        <v>359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0" customFormat="1" ht="18.75" x14ac:dyDescent="0.25">
      <c r="A4" s="47" t="s">
        <v>360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customFormat="1" x14ac:dyDescent="0.25"/>
    <row r="6" spans="1:20" ht="18.75" x14ac:dyDescent="0.3">
      <c r="A6" s="48" t="s">
        <v>361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9" spans="1:20" x14ac:dyDescent="0.25">
      <c r="A9" s="52" t="s">
        <v>2</v>
      </c>
      <c r="B9" s="52" t="s">
        <v>0</v>
      </c>
      <c r="C9" s="52" t="s">
        <v>1</v>
      </c>
      <c r="D9" s="52" t="s">
        <v>3</v>
      </c>
      <c r="E9" s="52" t="s">
        <v>4</v>
      </c>
      <c r="F9" s="52" t="s">
        <v>5</v>
      </c>
      <c r="G9" s="52"/>
      <c r="H9" s="52"/>
      <c r="I9" s="52" t="s">
        <v>9</v>
      </c>
      <c r="J9" s="52" t="s">
        <v>10</v>
      </c>
      <c r="K9" s="52" t="s">
        <v>11</v>
      </c>
      <c r="L9" s="52" t="s">
        <v>12</v>
      </c>
      <c r="M9" s="52" t="s">
        <v>13</v>
      </c>
      <c r="N9" s="52" t="s">
        <v>14</v>
      </c>
      <c r="O9" s="49" t="s">
        <v>246</v>
      </c>
      <c r="P9" s="53" t="s">
        <v>16</v>
      </c>
      <c r="Q9" s="54" t="s">
        <v>41</v>
      </c>
      <c r="R9" s="52" t="s">
        <v>15</v>
      </c>
      <c r="S9" s="49" t="s">
        <v>43</v>
      </c>
      <c r="T9" s="51"/>
    </row>
    <row r="10" spans="1:20" x14ac:dyDescent="0.25">
      <c r="A10" s="52"/>
      <c r="B10" s="52"/>
      <c r="C10" s="52"/>
      <c r="D10" s="52"/>
      <c r="E10" s="52"/>
      <c r="F10" s="12" t="s">
        <v>6</v>
      </c>
      <c r="G10" s="12" t="s">
        <v>7</v>
      </c>
      <c r="H10" s="12" t="s">
        <v>8</v>
      </c>
      <c r="I10" s="52"/>
      <c r="J10" s="52"/>
      <c r="K10" s="52"/>
      <c r="L10" s="52"/>
      <c r="M10" s="52"/>
      <c r="N10" s="52"/>
      <c r="O10" s="50"/>
      <c r="P10" s="53"/>
      <c r="Q10" s="55"/>
      <c r="R10" s="52"/>
      <c r="S10" s="50"/>
      <c r="T10" s="51"/>
    </row>
    <row r="11" spans="1:20" x14ac:dyDescent="0.25">
      <c r="A11" s="2">
        <v>9119</v>
      </c>
      <c r="B11" s="1" t="s">
        <v>17</v>
      </c>
      <c r="C11" s="13" t="s">
        <v>46</v>
      </c>
      <c r="D11" s="8">
        <v>1582376</v>
      </c>
      <c r="E11" s="9">
        <v>45659</v>
      </c>
      <c r="F11" s="8">
        <v>0</v>
      </c>
      <c r="G11" s="8">
        <v>0</v>
      </c>
      <c r="H11" s="2">
        <v>171.042</v>
      </c>
      <c r="I11" s="2">
        <v>171.042</v>
      </c>
      <c r="J11" s="3">
        <v>1692.46</v>
      </c>
      <c r="K11" s="3">
        <f>J11*0.2</f>
        <v>338.49200000000002</v>
      </c>
      <c r="L11" s="3">
        <f>J11*0.25</f>
        <v>423.11500000000001</v>
      </c>
      <c r="M11" s="3">
        <f>SUM(J11:L11)*0.16</f>
        <v>392.65072000000004</v>
      </c>
      <c r="N11" s="4">
        <v>5</v>
      </c>
      <c r="O11" s="4"/>
      <c r="P11" s="3">
        <f t="shared" ref="P11:P37" si="0">SUM(J11:N11)</f>
        <v>2851.7177200000001</v>
      </c>
      <c r="Q11" s="9">
        <v>45747</v>
      </c>
      <c r="R11" s="45" t="s">
        <v>42</v>
      </c>
      <c r="S11" s="16"/>
      <c r="T11" s="17"/>
    </row>
    <row r="12" spans="1:20" x14ac:dyDescent="0.25">
      <c r="A12" s="2">
        <v>9129</v>
      </c>
      <c r="B12" s="1" t="s">
        <v>17</v>
      </c>
      <c r="C12" s="13" t="s">
        <v>46</v>
      </c>
      <c r="D12" s="8">
        <v>1582378</v>
      </c>
      <c r="E12" s="9">
        <v>45659</v>
      </c>
      <c r="F12" s="8">
        <v>0</v>
      </c>
      <c r="G12" s="8">
        <v>0</v>
      </c>
      <c r="H12" s="2">
        <v>127.413</v>
      </c>
      <c r="I12" s="2">
        <v>127.413</v>
      </c>
      <c r="J12" s="3">
        <v>1183.92</v>
      </c>
      <c r="K12" s="3">
        <f t="shared" ref="K12:K20" si="1">J12*0.2</f>
        <v>236.78400000000002</v>
      </c>
      <c r="L12" s="3">
        <f t="shared" ref="L12:L20" si="2">J12*0.25</f>
        <v>295.98</v>
      </c>
      <c r="M12" s="3">
        <f t="shared" ref="M12:M37" si="3">SUM(J12:L12)*0.16</f>
        <v>274.66944000000007</v>
      </c>
      <c r="N12" s="4">
        <v>5</v>
      </c>
      <c r="O12" s="4"/>
      <c r="P12" s="3">
        <f t="shared" si="0"/>
        <v>1996.3534400000003</v>
      </c>
      <c r="Q12" s="9">
        <v>45747</v>
      </c>
      <c r="R12" s="45" t="s">
        <v>42</v>
      </c>
      <c r="S12" s="16"/>
      <c r="T12" s="17"/>
    </row>
    <row r="13" spans="1:20" x14ac:dyDescent="0.25">
      <c r="A13" s="2">
        <v>9127</v>
      </c>
      <c r="B13" s="1" t="s">
        <v>18</v>
      </c>
      <c r="C13" s="13" t="s">
        <v>49</v>
      </c>
      <c r="D13" s="8">
        <v>1582380</v>
      </c>
      <c r="E13" s="9">
        <v>45659</v>
      </c>
      <c r="F13" s="8">
        <v>0</v>
      </c>
      <c r="G13" s="8">
        <v>0</v>
      </c>
      <c r="H13" s="2">
        <v>416.90800000000002</v>
      </c>
      <c r="I13" s="2">
        <v>416.90800000000002</v>
      </c>
      <c r="J13" s="3">
        <v>3504.59</v>
      </c>
      <c r="K13" s="3">
        <f t="shared" si="1"/>
        <v>700.91800000000012</v>
      </c>
      <c r="L13" s="3">
        <f t="shared" si="2"/>
        <v>876.14750000000004</v>
      </c>
      <c r="M13" s="3">
        <f t="shared" si="3"/>
        <v>813.06488000000002</v>
      </c>
      <c r="N13" s="4">
        <v>5</v>
      </c>
      <c r="O13" s="4">
        <v>0</v>
      </c>
      <c r="P13" s="3">
        <f t="shared" si="0"/>
        <v>5899.7203799999997</v>
      </c>
      <c r="Q13" s="9">
        <v>45747</v>
      </c>
      <c r="R13" s="45" t="s">
        <v>42</v>
      </c>
      <c r="S13" s="16"/>
      <c r="T13" s="17"/>
    </row>
    <row r="14" spans="1:20" x14ac:dyDescent="0.25">
      <c r="A14" s="2">
        <v>9131</v>
      </c>
      <c r="B14" s="1" t="s">
        <v>19</v>
      </c>
      <c r="C14" s="13" t="s">
        <v>58</v>
      </c>
      <c r="D14" s="8">
        <v>1582392</v>
      </c>
      <c r="E14" s="9">
        <v>45659</v>
      </c>
      <c r="F14" s="8">
        <v>0</v>
      </c>
      <c r="G14" s="8">
        <v>0</v>
      </c>
      <c r="H14" s="2">
        <v>79.712999999999994</v>
      </c>
      <c r="I14" s="2">
        <v>79.712999999999994</v>
      </c>
      <c r="J14" s="3">
        <v>674.01</v>
      </c>
      <c r="K14" s="3">
        <v>0</v>
      </c>
      <c r="L14" s="3">
        <v>0</v>
      </c>
      <c r="M14" s="3">
        <f t="shared" si="3"/>
        <v>107.8416</v>
      </c>
      <c r="N14" s="4">
        <v>5</v>
      </c>
      <c r="O14" s="4"/>
      <c r="P14" s="3">
        <f t="shared" si="0"/>
        <v>786.85159999999996</v>
      </c>
      <c r="Q14" s="9">
        <v>45747</v>
      </c>
      <c r="R14" s="45" t="s">
        <v>42</v>
      </c>
      <c r="S14" s="16"/>
      <c r="T14" s="17"/>
    </row>
    <row r="15" spans="1:20" x14ac:dyDescent="0.25">
      <c r="A15" s="2">
        <v>9122</v>
      </c>
      <c r="B15" s="19" t="s">
        <v>20</v>
      </c>
      <c r="C15" s="13" t="s">
        <v>54</v>
      </c>
      <c r="D15" s="8">
        <v>1582387</v>
      </c>
      <c r="E15" s="9">
        <v>45659</v>
      </c>
      <c r="F15" s="8">
        <v>0</v>
      </c>
      <c r="G15" s="8">
        <v>0</v>
      </c>
      <c r="H15" s="20">
        <v>138.773</v>
      </c>
      <c r="I15" s="20">
        <v>138.773</v>
      </c>
      <c r="J15" s="3">
        <v>1316.34</v>
      </c>
      <c r="K15" s="3">
        <f t="shared" si="1"/>
        <v>263.26799999999997</v>
      </c>
      <c r="L15" s="3">
        <f t="shared" si="2"/>
        <v>329.08499999999998</v>
      </c>
      <c r="M15" s="3">
        <f t="shared" si="3"/>
        <v>305.39087999999998</v>
      </c>
      <c r="N15" s="4">
        <v>5</v>
      </c>
      <c r="O15" s="4"/>
      <c r="P15" s="3">
        <f t="shared" si="0"/>
        <v>2219.0838800000001</v>
      </c>
      <c r="Q15" s="9">
        <v>45747</v>
      </c>
      <c r="R15" s="45" t="s">
        <v>42</v>
      </c>
      <c r="S15" s="16"/>
      <c r="T15" s="17"/>
    </row>
    <row r="16" spans="1:20" x14ac:dyDescent="0.25">
      <c r="A16" s="2">
        <v>24072</v>
      </c>
      <c r="B16" s="1" t="s">
        <v>21</v>
      </c>
      <c r="C16" s="13" t="s">
        <v>66</v>
      </c>
      <c r="D16" s="8">
        <v>1582373</v>
      </c>
      <c r="E16" s="9">
        <v>45659</v>
      </c>
      <c r="F16" s="8">
        <v>0</v>
      </c>
      <c r="G16" s="8">
        <v>0</v>
      </c>
      <c r="H16" s="2">
        <v>106.069</v>
      </c>
      <c r="I16" s="2">
        <v>106.069</v>
      </c>
      <c r="J16" s="3">
        <v>954.43</v>
      </c>
      <c r="K16" s="3">
        <f t="shared" si="1"/>
        <v>190.886</v>
      </c>
      <c r="L16" s="3">
        <f t="shared" si="2"/>
        <v>238.60749999999999</v>
      </c>
      <c r="M16" s="3">
        <f t="shared" si="3"/>
        <v>221.42776000000003</v>
      </c>
      <c r="N16" s="4">
        <v>5</v>
      </c>
      <c r="O16" s="4"/>
      <c r="P16" s="3">
        <f t="shared" si="0"/>
        <v>1610.3512600000001</v>
      </c>
      <c r="Q16" s="9">
        <v>45747</v>
      </c>
      <c r="R16" s="45" t="s">
        <v>42</v>
      </c>
      <c r="S16" s="16"/>
      <c r="T16" s="17"/>
    </row>
    <row r="17" spans="1:20" x14ac:dyDescent="0.25">
      <c r="A17" s="2">
        <v>12163</v>
      </c>
      <c r="B17" s="1" t="s">
        <v>22</v>
      </c>
      <c r="C17" s="13" t="s">
        <v>62</v>
      </c>
      <c r="D17" s="8">
        <v>1582369</v>
      </c>
      <c r="E17" s="9">
        <v>45659</v>
      </c>
      <c r="F17" s="8">
        <v>0</v>
      </c>
      <c r="G17" s="8">
        <v>0</v>
      </c>
      <c r="H17" s="2">
        <v>116.02800000000001</v>
      </c>
      <c r="I17" s="2">
        <v>116.02800000000001</v>
      </c>
      <c r="J17" s="3">
        <v>1060.3499999999999</v>
      </c>
      <c r="K17" s="3">
        <v>0</v>
      </c>
      <c r="L17" s="3">
        <v>0</v>
      </c>
      <c r="M17" s="3">
        <f t="shared" si="3"/>
        <v>169.65599999999998</v>
      </c>
      <c r="N17" s="4">
        <v>5</v>
      </c>
      <c r="O17" s="4"/>
      <c r="P17" s="3">
        <f t="shared" si="0"/>
        <v>1235.0059999999999</v>
      </c>
      <c r="Q17" s="9">
        <v>45747</v>
      </c>
      <c r="R17" s="45" t="s">
        <v>42</v>
      </c>
      <c r="S17" s="16"/>
      <c r="T17" s="17"/>
    </row>
    <row r="18" spans="1:20" x14ac:dyDescent="0.25">
      <c r="A18" s="2">
        <v>9126</v>
      </c>
      <c r="B18" s="1" t="s">
        <v>23</v>
      </c>
      <c r="C18" s="13" t="s">
        <v>50</v>
      </c>
      <c r="D18" s="8">
        <v>1582381</v>
      </c>
      <c r="E18" s="9">
        <v>45659</v>
      </c>
      <c r="F18" s="8">
        <v>0</v>
      </c>
      <c r="G18" s="8">
        <v>0</v>
      </c>
      <c r="H18" s="2">
        <v>187.28700000000001</v>
      </c>
      <c r="I18" s="2">
        <v>187.28700000000001</v>
      </c>
      <c r="J18" s="3">
        <v>1894.82</v>
      </c>
      <c r="K18" s="3">
        <f t="shared" si="1"/>
        <v>378.964</v>
      </c>
      <c r="L18" s="3">
        <f t="shared" si="2"/>
        <v>473.70499999999998</v>
      </c>
      <c r="M18" s="3">
        <f t="shared" si="3"/>
        <v>439.59824000000003</v>
      </c>
      <c r="N18" s="4">
        <v>5</v>
      </c>
      <c r="O18" s="4"/>
      <c r="P18" s="3">
        <f t="shared" si="0"/>
        <v>3192.0872399999998</v>
      </c>
      <c r="Q18" s="9">
        <v>45747</v>
      </c>
      <c r="R18" s="45" t="s">
        <v>42</v>
      </c>
      <c r="S18" s="16"/>
      <c r="T18" s="17"/>
    </row>
    <row r="19" spans="1:20" x14ac:dyDescent="0.25">
      <c r="A19" s="2">
        <v>9123</v>
      </c>
      <c r="B19" s="1" t="s">
        <v>24</v>
      </c>
      <c r="C19" s="13" t="s">
        <v>52</v>
      </c>
      <c r="D19" s="8">
        <v>1582384</v>
      </c>
      <c r="E19" s="9">
        <v>45659</v>
      </c>
      <c r="F19" s="8">
        <v>0</v>
      </c>
      <c r="G19" s="8">
        <v>0</v>
      </c>
      <c r="H19" s="2">
        <v>314.97300000000001</v>
      </c>
      <c r="I19" s="2">
        <v>314.97300000000001</v>
      </c>
      <c r="J19" s="3">
        <v>3620.72</v>
      </c>
      <c r="K19" s="3">
        <f t="shared" si="1"/>
        <v>724.14400000000001</v>
      </c>
      <c r="L19" s="3">
        <f t="shared" si="2"/>
        <v>905.18</v>
      </c>
      <c r="M19" s="3">
        <f t="shared" si="3"/>
        <v>840.00703999999996</v>
      </c>
      <c r="N19" s="4">
        <v>5</v>
      </c>
      <c r="O19" s="4"/>
      <c r="P19" s="3">
        <f t="shared" si="0"/>
        <v>6095.0510400000003</v>
      </c>
      <c r="Q19" s="9">
        <v>45747</v>
      </c>
      <c r="R19" s="45" t="s">
        <v>42</v>
      </c>
      <c r="S19" s="16"/>
      <c r="T19" s="17"/>
    </row>
    <row r="20" spans="1:20" x14ac:dyDescent="0.25">
      <c r="A20" s="2">
        <v>9121</v>
      </c>
      <c r="B20" s="1" t="s">
        <v>24</v>
      </c>
      <c r="C20" s="13" t="s">
        <v>52</v>
      </c>
      <c r="D20" s="8">
        <v>1582386</v>
      </c>
      <c r="E20" s="9">
        <v>45659</v>
      </c>
      <c r="F20" s="8">
        <v>0</v>
      </c>
      <c r="G20" s="8">
        <v>0</v>
      </c>
      <c r="H20" s="2">
        <v>161.947</v>
      </c>
      <c r="I20" s="2">
        <v>161.947</v>
      </c>
      <c r="J20" s="3">
        <v>1586.44</v>
      </c>
      <c r="K20" s="3">
        <f t="shared" si="1"/>
        <v>317.28800000000001</v>
      </c>
      <c r="L20" s="3">
        <f t="shared" si="2"/>
        <v>396.61</v>
      </c>
      <c r="M20" s="3">
        <f t="shared" si="3"/>
        <v>368.05408000000006</v>
      </c>
      <c r="N20" s="4">
        <v>5</v>
      </c>
      <c r="O20" s="4"/>
      <c r="P20" s="3">
        <f t="shared" si="0"/>
        <v>2673.3920800000001</v>
      </c>
      <c r="Q20" s="9">
        <v>45747</v>
      </c>
      <c r="R20" s="45" t="s">
        <v>42</v>
      </c>
      <c r="S20" s="16"/>
      <c r="T20" s="17"/>
    </row>
    <row r="21" spans="1:20" x14ac:dyDescent="0.25">
      <c r="A21" s="2">
        <v>12086</v>
      </c>
      <c r="B21" s="1" t="s">
        <v>25</v>
      </c>
      <c r="C21" s="13" t="s">
        <v>60</v>
      </c>
      <c r="D21" s="8">
        <v>1582367</v>
      </c>
      <c r="E21" s="9">
        <v>45659</v>
      </c>
      <c r="F21" s="8">
        <v>0</v>
      </c>
      <c r="G21" s="8">
        <v>0</v>
      </c>
      <c r="H21" s="2">
        <v>148.696</v>
      </c>
      <c r="I21" s="2">
        <v>148.696</v>
      </c>
      <c r="J21" s="3">
        <v>1431.99</v>
      </c>
      <c r="K21" s="3">
        <v>0</v>
      </c>
      <c r="L21" s="3">
        <v>0</v>
      </c>
      <c r="M21" s="3">
        <f t="shared" si="3"/>
        <v>229.11840000000001</v>
      </c>
      <c r="N21" s="4">
        <v>5</v>
      </c>
      <c r="O21" s="4"/>
      <c r="P21" s="3">
        <f t="shared" si="0"/>
        <v>1666.1084000000001</v>
      </c>
      <c r="Q21" s="9">
        <v>45747</v>
      </c>
      <c r="R21" s="45" t="s">
        <v>42</v>
      </c>
      <c r="S21" s="16"/>
      <c r="T21" s="17"/>
    </row>
    <row r="22" spans="1:20" x14ac:dyDescent="0.25">
      <c r="A22" s="2">
        <v>12596</v>
      </c>
      <c r="B22" s="1" t="s">
        <v>26</v>
      </c>
      <c r="C22" s="13" t="s">
        <v>64</v>
      </c>
      <c r="D22" s="8">
        <v>1582371</v>
      </c>
      <c r="E22" s="9">
        <v>45659</v>
      </c>
      <c r="F22" s="8">
        <v>0</v>
      </c>
      <c r="G22" s="8">
        <v>0</v>
      </c>
      <c r="H22" s="2">
        <v>109.389</v>
      </c>
      <c r="I22" s="2">
        <v>109.389</v>
      </c>
      <c r="J22" s="3">
        <v>989.73</v>
      </c>
      <c r="K22" s="3">
        <v>0</v>
      </c>
      <c r="L22" s="3">
        <v>0</v>
      </c>
      <c r="M22" s="3">
        <f t="shared" si="3"/>
        <v>158.35679999999999</v>
      </c>
      <c r="N22" s="4">
        <v>5</v>
      </c>
      <c r="O22" s="4"/>
      <c r="P22" s="3">
        <f t="shared" si="0"/>
        <v>1153.0868</v>
      </c>
      <c r="Q22" s="9">
        <v>45747</v>
      </c>
      <c r="R22" s="45" t="s">
        <v>42</v>
      </c>
      <c r="S22" s="16"/>
      <c r="T22" s="17"/>
    </row>
    <row r="23" spans="1:20" x14ac:dyDescent="0.25">
      <c r="A23" s="2">
        <v>9124</v>
      </c>
      <c r="B23" s="1" t="s">
        <v>27</v>
      </c>
      <c r="C23" s="13" t="s">
        <v>51</v>
      </c>
      <c r="D23" s="8">
        <v>1582383</v>
      </c>
      <c r="E23" s="9">
        <v>45659</v>
      </c>
      <c r="F23" s="8">
        <v>0</v>
      </c>
      <c r="G23" s="8">
        <v>0</v>
      </c>
      <c r="H23" s="2">
        <v>288.51299999999998</v>
      </c>
      <c r="I23" s="2">
        <v>288.51299999999998</v>
      </c>
      <c r="J23" s="3">
        <v>3242.59</v>
      </c>
      <c r="K23" s="3">
        <f t="shared" ref="K23:K28" si="4">J23*0.2</f>
        <v>648.51800000000003</v>
      </c>
      <c r="L23" s="3">
        <f t="shared" ref="L23:L28" si="5">J23*0.25</f>
        <v>810.64750000000004</v>
      </c>
      <c r="M23" s="3">
        <f t="shared" si="3"/>
        <v>752.28088000000002</v>
      </c>
      <c r="N23" s="4">
        <v>5</v>
      </c>
      <c r="O23" s="4"/>
      <c r="P23" s="3">
        <f t="shared" si="0"/>
        <v>5459.0363800000005</v>
      </c>
      <c r="Q23" s="9">
        <v>45747</v>
      </c>
      <c r="R23" s="45" t="s">
        <v>42</v>
      </c>
      <c r="S23" s="16"/>
      <c r="T23" s="17"/>
    </row>
    <row r="24" spans="1:20" x14ac:dyDescent="0.25">
      <c r="A24" s="2">
        <v>11691</v>
      </c>
      <c r="B24" s="1" t="s">
        <v>28</v>
      </c>
      <c r="C24" s="13" t="s">
        <v>67</v>
      </c>
      <c r="D24" s="8">
        <v>1582374</v>
      </c>
      <c r="E24" s="9">
        <v>45659</v>
      </c>
      <c r="F24" s="8">
        <v>0</v>
      </c>
      <c r="G24" s="8">
        <v>0</v>
      </c>
      <c r="H24" s="2">
        <v>175.91900000000001</v>
      </c>
      <c r="I24" s="2">
        <v>175.91900000000001</v>
      </c>
      <c r="J24" s="3">
        <v>1750.25</v>
      </c>
      <c r="K24" s="3">
        <f t="shared" si="4"/>
        <v>350.05</v>
      </c>
      <c r="L24" s="3">
        <v>0</v>
      </c>
      <c r="M24" s="3">
        <f t="shared" si="3"/>
        <v>336.04800000000006</v>
      </c>
      <c r="N24" s="4">
        <v>5</v>
      </c>
      <c r="O24" s="4"/>
      <c r="P24" s="3">
        <f t="shared" si="0"/>
        <v>2441.3480000000004</v>
      </c>
      <c r="Q24" s="9">
        <v>45747</v>
      </c>
      <c r="R24" s="45" t="s">
        <v>42</v>
      </c>
      <c r="S24" s="16"/>
      <c r="T24" s="17"/>
    </row>
    <row r="25" spans="1:20" x14ac:dyDescent="0.25">
      <c r="A25" s="2">
        <v>6379</v>
      </c>
      <c r="B25" s="1" t="s">
        <v>29</v>
      </c>
      <c r="C25" s="13" t="s">
        <v>56</v>
      </c>
      <c r="D25" s="8">
        <v>1582389</v>
      </c>
      <c r="E25" s="9">
        <v>45659</v>
      </c>
      <c r="F25" s="8">
        <v>0</v>
      </c>
      <c r="G25" s="8">
        <v>0</v>
      </c>
      <c r="H25" s="2">
        <v>127.413</v>
      </c>
      <c r="I25" s="2">
        <v>127.413</v>
      </c>
      <c r="J25" s="3">
        <v>1183.92</v>
      </c>
      <c r="K25" s="3">
        <f t="shared" si="4"/>
        <v>236.78400000000002</v>
      </c>
      <c r="L25" s="3">
        <f t="shared" si="5"/>
        <v>295.98</v>
      </c>
      <c r="M25" s="3">
        <f t="shared" si="3"/>
        <v>274.66944000000007</v>
      </c>
      <c r="N25" s="4">
        <v>5</v>
      </c>
      <c r="O25" s="4"/>
      <c r="P25" s="3">
        <f t="shared" si="0"/>
        <v>1996.3534400000003</v>
      </c>
      <c r="Q25" s="9">
        <v>45747</v>
      </c>
      <c r="R25" s="45" t="s">
        <v>42</v>
      </c>
      <c r="S25" s="16"/>
      <c r="T25" s="17"/>
    </row>
    <row r="26" spans="1:20" x14ac:dyDescent="0.25">
      <c r="A26" s="2">
        <v>9130</v>
      </c>
      <c r="B26" s="1" t="s">
        <v>30</v>
      </c>
      <c r="C26" s="13" t="s">
        <v>47</v>
      </c>
      <c r="D26" s="8">
        <v>1582377</v>
      </c>
      <c r="E26" s="9">
        <v>45659</v>
      </c>
      <c r="F26" s="8">
        <v>0</v>
      </c>
      <c r="G26" s="8">
        <v>0</v>
      </c>
      <c r="H26" s="2">
        <v>123.495</v>
      </c>
      <c r="I26" s="2">
        <v>123.495</v>
      </c>
      <c r="J26" s="3">
        <v>1139.8</v>
      </c>
      <c r="K26" s="3">
        <f t="shared" si="4"/>
        <v>227.96</v>
      </c>
      <c r="L26" s="3">
        <f t="shared" si="5"/>
        <v>284.95</v>
      </c>
      <c r="M26" s="3">
        <f t="shared" si="3"/>
        <v>264.43360000000001</v>
      </c>
      <c r="N26" s="4">
        <v>5</v>
      </c>
      <c r="O26" s="4"/>
      <c r="P26" s="3">
        <f t="shared" si="0"/>
        <v>1922.1436000000001</v>
      </c>
      <c r="Q26" s="9">
        <v>45747</v>
      </c>
      <c r="R26" s="45" t="s">
        <v>42</v>
      </c>
      <c r="S26" s="16"/>
      <c r="T26" s="17"/>
    </row>
    <row r="27" spans="1:20" x14ac:dyDescent="0.25">
      <c r="A27" s="2">
        <v>9128</v>
      </c>
      <c r="B27" s="1" t="s">
        <v>31</v>
      </c>
      <c r="C27" s="13" t="s">
        <v>48</v>
      </c>
      <c r="D27" s="8">
        <v>1582379</v>
      </c>
      <c r="E27" s="9">
        <v>45659</v>
      </c>
      <c r="F27" s="8">
        <v>0</v>
      </c>
      <c r="G27" s="8">
        <v>0</v>
      </c>
      <c r="H27" s="2">
        <v>296.78100000000001</v>
      </c>
      <c r="I27" s="2">
        <v>296.78100000000001</v>
      </c>
      <c r="J27" s="3">
        <v>3360.76</v>
      </c>
      <c r="K27" s="3">
        <f t="shared" si="4"/>
        <v>672.15200000000004</v>
      </c>
      <c r="L27" s="3">
        <f t="shared" si="5"/>
        <v>840.19</v>
      </c>
      <c r="M27" s="3">
        <f t="shared" si="3"/>
        <v>779.69632000000013</v>
      </c>
      <c r="N27" s="4">
        <v>5</v>
      </c>
      <c r="O27" s="4"/>
      <c r="P27" s="3">
        <f t="shared" si="0"/>
        <v>5657.7983200000008</v>
      </c>
      <c r="Q27" s="9">
        <v>45747</v>
      </c>
      <c r="R27" s="45" t="s">
        <v>42</v>
      </c>
      <c r="S27" s="16"/>
      <c r="T27" s="17"/>
    </row>
    <row r="28" spans="1:20" x14ac:dyDescent="0.25">
      <c r="A28" s="2">
        <v>9125</v>
      </c>
      <c r="B28" s="1" t="s">
        <v>31</v>
      </c>
      <c r="C28" s="13" t="s">
        <v>48</v>
      </c>
      <c r="D28" s="8">
        <v>1582382</v>
      </c>
      <c r="E28" s="9">
        <v>45659</v>
      </c>
      <c r="F28" s="8">
        <v>0</v>
      </c>
      <c r="G28" s="8">
        <v>0</v>
      </c>
      <c r="H28" s="2">
        <v>183.49799999999999</v>
      </c>
      <c r="I28" s="2">
        <v>183.49799999999999</v>
      </c>
      <c r="J28" s="3">
        <v>1846.62</v>
      </c>
      <c r="K28" s="3">
        <f t="shared" si="4"/>
        <v>369.32400000000001</v>
      </c>
      <c r="L28" s="3">
        <f t="shared" si="5"/>
        <v>461.65499999999997</v>
      </c>
      <c r="M28" s="3">
        <f t="shared" si="3"/>
        <v>428.41584000000006</v>
      </c>
      <c r="N28" s="4">
        <v>5</v>
      </c>
      <c r="O28" s="4"/>
      <c r="P28" s="3">
        <f t="shared" si="0"/>
        <v>3111.0148400000003</v>
      </c>
      <c r="Q28" s="9">
        <v>45747</v>
      </c>
      <c r="R28" s="45" t="s">
        <v>42</v>
      </c>
      <c r="S28" s="16"/>
      <c r="T28" s="17"/>
    </row>
    <row r="29" spans="1:20" x14ac:dyDescent="0.25">
      <c r="A29" s="2">
        <v>13413</v>
      </c>
      <c r="B29" s="1" t="s">
        <v>32</v>
      </c>
      <c r="C29" s="13" t="s">
        <v>65</v>
      </c>
      <c r="D29" s="8">
        <v>1582372</v>
      </c>
      <c r="E29" s="9">
        <v>45659</v>
      </c>
      <c r="F29" s="8">
        <v>0</v>
      </c>
      <c r="G29" s="8">
        <v>0</v>
      </c>
      <c r="H29" s="2">
        <v>107.729</v>
      </c>
      <c r="I29" s="2">
        <v>107.729</v>
      </c>
      <c r="J29" s="3">
        <v>972.07</v>
      </c>
      <c r="K29" s="3">
        <v>0</v>
      </c>
      <c r="L29" s="3">
        <v>0</v>
      </c>
      <c r="M29" s="3">
        <f t="shared" si="3"/>
        <v>155.53120000000001</v>
      </c>
      <c r="N29" s="4">
        <v>5</v>
      </c>
      <c r="O29" s="4"/>
      <c r="P29" s="3">
        <f t="shared" si="0"/>
        <v>1132.6012000000001</v>
      </c>
      <c r="Q29" s="9">
        <v>45747</v>
      </c>
      <c r="R29" s="45" t="s">
        <v>42</v>
      </c>
      <c r="S29" s="16"/>
      <c r="T29" s="17"/>
    </row>
    <row r="30" spans="1:20" x14ac:dyDescent="0.25">
      <c r="A30" s="2">
        <v>9133</v>
      </c>
      <c r="B30" s="1" t="s">
        <v>33</v>
      </c>
      <c r="C30" s="13" t="s">
        <v>59</v>
      </c>
      <c r="D30" s="8">
        <v>1582393</v>
      </c>
      <c r="E30" s="9">
        <v>45659</v>
      </c>
      <c r="F30" s="8">
        <v>0</v>
      </c>
      <c r="G30" s="8">
        <v>0</v>
      </c>
      <c r="H30" s="2">
        <v>87.293599999999998</v>
      </c>
      <c r="I30" s="2">
        <v>87.293599999999998</v>
      </c>
      <c r="J30" s="3">
        <v>754.68</v>
      </c>
      <c r="K30" s="3">
        <v>0</v>
      </c>
      <c r="L30" s="3">
        <v>0</v>
      </c>
      <c r="M30" s="3">
        <f t="shared" si="3"/>
        <v>120.74879999999999</v>
      </c>
      <c r="N30" s="4">
        <v>5</v>
      </c>
      <c r="O30" s="4"/>
      <c r="P30" s="3">
        <f t="shared" si="0"/>
        <v>880.42879999999991</v>
      </c>
      <c r="Q30" s="9">
        <v>45747</v>
      </c>
      <c r="R30" s="45" t="s">
        <v>42</v>
      </c>
      <c r="S30" s="16"/>
      <c r="T30" s="17"/>
    </row>
    <row r="31" spans="1:20" x14ac:dyDescent="0.25">
      <c r="A31" s="2">
        <v>9132</v>
      </c>
      <c r="B31" s="1" t="s">
        <v>34</v>
      </c>
      <c r="C31" s="13" t="s">
        <v>57</v>
      </c>
      <c r="D31" s="8">
        <v>1582391</v>
      </c>
      <c r="E31" s="9">
        <v>45659</v>
      </c>
      <c r="F31" s="8">
        <v>0</v>
      </c>
      <c r="G31" s="8">
        <v>0</v>
      </c>
      <c r="H31" s="2">
        <v>83.503299999999996</v>
      </c>
      <c r="I31" s="2">
        <v>83.503299999999996</v>
      </c>
      <c r="J31" s="3">
        <v>714.37</v>
      </c>
      <c r="K31" s="3">
        <v>0</v>
      </c>
      <c r="L31" s="3">
        <v>0</v>
      </c>
      <c r="M31" s="3">
        <f t="shared" si="3"/>
        <v>114.2992</v>
      </c>
      <c r="N31" s="4">
        <v>5</v>
      </c>
      <c r="O31" s="4"/>
      <c r="P31" s="3">
        <f t="shared" si="0"/>
        <v>833.66920000000005</v>
      </c>
      <c r="Q31" s="9">
        <v>45747</v>
      </c>
      <c r="R31" s="45" t="s">
        <v>42</v>
      </c>
      <c r="S31" s="16"/>
      <c r="T31" s="17"/>
    </row>
    <row r="32" spans="1:20" x14ac:dyDescent="0.25">
      <c r="A32" s="2">
        <v>7339</v>
      </c>
      <c r="B32" s="1" t="s">
        <v>35</v>
      </c>
      <c r="C32" s="13" t="s">
        <v>55</v>
      </c>
      <c r="D32" s="8">
        <v>1582388</v>
      </c>
      <c r="E32" s="9">
        <v>45659</v>
      </c>
      <c r="F32" s="8">
        <v>0</v>
      </c>
      <c r="G32" s="8">
        <v>0</v>
      </c>
      <c r="H32" s="2">
        <v>185.77199999999999</v>
      </c>
      <c r="I32" s="2">
        <v>185.77199999999999</v>
      </c>
      <c r="J32" s="3">
        <v>1875.55</v>
      </c>
      <c r="K32" s="3">
        <f t="shared" ref="K32:K37" si="6">J32*0.2</f>
        <v>375.11</v>
      </c>
      <c r="L32" s="3">
        <f t="shared" ref="L32:L35" si="7">J32*0.25</f>
        <v>468.88749999999999</v>
      </c>
      <c r="M32" s="3">
        <f t="shared" si="3"/>
        <v>435.12759999999997</v>
      </c>
      <c r="N32" s="4">
        <v>5</v>
      </c>
      <c r="O32" s="4"/>
      <c r="P32" s="3">
        <f t="shared" si="0"/>
        <v>3159.6750999999995</v>
      </c>
      <c r="Q32" s="9">
        <v>45747</v>
      </c>
      <c r="R32" s="45" t="s">
        <v>42</v>
      </c>
      <c r="S32" s="16"/>
      <c r="T32" s="17"/>
    </row>
    <row r="33" spans="1:20" x14ac:dyDescent="0.25">
      <c r="A33" s="2">
        <v>9585</v>
      </c>
      <c r="B33" s="1" t="s">
        <v>36</v>
      </c>
      <c r="C33" s="13" t="s">
        <v>230</v>
      </c>
      <c r="D33" s="8">
        <v>1582390</v>
      </c>
      <c r="E33" s="9">
        <v>45659</v>
      </c>
      <c r="F33" s="8">
        <v>0</v>
      </c>
      <c r="G33" s="8">
        <v>0</v>
      </c>
      <c r="H33" s="2">
        <v>146.238</v>
      </c>
      <c r="I33" s="2">
        <v>146.238</v>
      </c>
      <c r="J33" s="3">
        <v>1403.34</v>
      </c>
      <c r="K33" s="3">
        <f t="shared" si="6"/>
        <v>280.66800000000001</v>
      </c>
      <c r="L33" s="3">
        <f t="shared" si="7"/>
        <v>350.83499999999998</v>
      </c>
      <c r="M33" s="3">
        <f t="shared" si="3"/>
        <v>325.57488000000001</v>
      </c>
      <c r="N33" s="4">
        <v>5</v>
      </c>
      <c r="O33" s="4"/>
      <c r="P33" s="3">
        <f t="shared" si="0"/>
        <v>2365.41788</v>
      </c>
      <c r="Q33" s="9">
        <v>45747</v>
      </c>
      <c r="R33" s="45" t="s">
        <v>42</v>
      </c>
      <c r="S33" s="16"/>
      <c r="T33" s="17"/>
    </row>
    <row r="34" spans="1:20" x14ac:dyDescent="0.25">
      <c r="A34" s="2">
        <v>9118</v>
      </c>
      <c r="B34" s="1" t="s">
        <v>37</v>
      </c>
      <c r="C34" s="13" t="s">
        <v>45</v>
      </c>
      <c r="D34" s="8">
        <v>1582375</v>
      </c>
      <c r="E34" s="9">
        <v>45659</v>
      </c>
      <c r="F34" s="8">
        <v>0</v>
      </c>
      <c r="G34" s="8">
        <v>0</v>
      </c>
      <c r="H34" s="2">
        <v>125.898</v>
      </c>
      <c r="I34" s="2">
        <v>125.898</v>
      </c>
      <c r="J34" s="3">
        <v>1166.28</v>
      </c>
      <c r="K34" s="3">
        <f t="shared" si="6"/>
        <v>233.256</v>
      </c>
      <c r="L34" s="3">
        <f t="shared" si="7"/>
        <v>291.57</v>
      </c>
      <c r="M34" s="3">
        <f t="shared" si="3"/>
        <v>270.57695999999999</v>
      </c>
      <c r="N34" s="5">
        <v>5</v>
      </c>
      <c r="O34" s="5"/>
      <c r="P34" s="3">
        <f t="shared" si="0"/>
        <v>1966.6829600000001</v>
      </c>
      <c r="Q34" s="9">
        <v>45747</v>
      </c>
      <c r="R34" s="45" t="s">
        <v>42</v>
      </c>
      <c r="S34" s="16"/>
      <c r="T34" s="17"/>
    </row>
    <row r="35" spans="1:20" x14ac:dyDescent="0.25">
      <c r="A35" s="2">
        <v>9120</v>
      </c>
      <c r="B35" s="1" t="s">
        <v>38</v>
      </c>
      <c r="C35" s="13" t="s">
        <v>53</v>
      </c>
      <c r="D35" s="8">
        <v>1582385</v>
      </c>
      <c r="E35" s="9">
        <v>45659</v>
      </c>
      <c r="F35" s="8">
        <v>0</v>
      </c>
      <c r="G35" s="8">
        <v>0</v>
      </c>
      <c r="H35" s="2">
        <v>404.678</v>
      </c>
      <c r="I35" s="2">
        <v>404.678</v>
      </c>
      <c r="J35" s="3">
        <v>4974.33</v>
      </c>
      <c r="K35" s="3">
        <f t="shared" si="6"/>
        <v>994.86599999999999</v>
      </c>
      <c r="L35" s="3">
        <f t="shared" si="7"/>
        <v>1243.5825</v>
      </c>
      <c r="M35" s="3">
        <f t="shared" si="3"/>
        <v>1154.04456</v>
      </c>
      <c r="N35" s="4">
        <v>5</v>
      </c>
      <c r="O35" s="4"/>
      <c r="P35" s="3">
        <f t="shared" si="0"/>
        <v>8371.8230600000006</v>
      </c>
      <c r="Q35" s="9">
        <v>45747</v>
      </c>
      <c r="R35" s="45" t="s">
        <v>42</v>
      </c>
      <c r="S35" s="16"/>
      <c r="T35" s="17"/>
    </row>
    <row r="36" spans="1:20" x14ac:dyDescent="0.25">
      <c r="A36" s="2">
        <v>12087</v>
      </c>
      <c r="B36" s="1" t="s">
        <v>39</v>
      </c>
      <c r="C36" s="13" t="s">
        <v>61</v>
      </c>
      <c r="D36" s="8">
        <v>1582368</v>
      </c>
      <c r="E36" s="9">
        <v>45659</v>
      </c>
      <c r="F36" s="8">
        <v>0</v>
      </c>
      <c r="G36" s="8">
        <v>0</v>
      </c>
      <c r="H36" s="2">
        <v>131.19999999999999</v>
      </c>
      <c r="I36" s="2">
        <v>131.19999999999999</v>
      </c>
      <c r="J36" s="3">
        <v>1228.06</v>
      </c>
      <c r="K36" s="3">
        <v>0</v>
      </c>
      <c r="L36" s="3">
        <v>0</v>
      </c>
      <c r="M36" s="3">
        <f t="shared" si="3"/>
        <v>196.4896</v>
      </c>
      <c r="N36" s="4">
        <v>5</v>
      </c>
      <c r="O36" s="4"/>
      <c r="P36" s="3">
        <f t="shared" si="0"/>
        <v>1429.5495999999998</v>
      </c>
      <c r="Q36" s="9">
        <v>45747</v>
      </c>
      <c r="R36" s="45" t="s">
        <v>42</v>
      </c>
      <c r="S36" s="16"/>
      <c r="T36" s="17"/>
    </row>
    <row r="37" spans="1:20" x14ac:dyDescent="0.25">
      <c r="A37" s="21">
        <v>12241</v>
      </c>
      <c r="B37" s="22" t="s">
        <v>40</v>
      </c>
      <c r="C37" s="13" t="s">
        <v>63</v>
      </c>
      <c r="D37" s="23">
        <v>1582370</v>
      </c>
      <c r="E37" s="38">
        <v>45659</v>
      </c>
      <c r="F37" s="23">
        <v>0</v>
      </c>
      <c r="G37" s="23">
        <v>0</v>
      </c>
      <c r="H37" s="21">
        <v>119.364</v>
      </c>
      <c r="I37" s="21">
        <v>119.364</v>
      </c>
      <c r="J37" s="6">
        <v>1095.6600000000001</v>
      </c>
      <c r="K37" s="6">
        <f t="shared" si="6"/>
        <v>219.13200000000003</v>
      </c>
      <c r="L37" s="6">
        <v>0</v>
      </c>
      <c r="M37" s="6">
        <f t="shared" si="3"/>
        <v>210.36672000000002</v>
      </c>
      <c r="N37" s="24">
        <v>5</v>
      </c>
      <c r="O37" s="24"/>
      <c r="P37" s="6">
        <f t="shared" si="0"/>
        <v>1530.1587200000001</v>
      </c>
      <c r="Q37" s="38">
        <v>45747</v>
      </c>
      <c r="R37" s="46" t="s">
        <v>42</v>
      </c>
      <c r="S37" s="23"/>
    </row>
    <row r="38" spans="1:20" s="8" customFormat="1" x14ac:dyDescent="0.25">
      <c r="C38" s="26"/>
      <c r="J38" s="3">
        <f t="shared" ref="J38:P38" si="8">SUM(J11:J37)</f>
        <v>46618.080000000002</v>
      </c>
      <c r="K38" s="3">
        <f t="shared" si="8"/>
        <v>7758.5639999999985</v>
      </c>
      <c r="L38" s="3">
        <f t="shared" si="8"/>
        <v>8986.7274999999972</v>
      </c>
      <c r="M38" s="3">
        <f t="shared" si="8"/>
        <v>10138.139440000001</v>
      </c>
      <c r="N38" s="3">
        <f t="shared" si="8"/>
        <v>135</v>
      </c>
      <c r="O38" s="3"/>
      <c r="P38" s="3">
        <f t="shared" si="8"/>
        <v>73636.510940000007</v>
      </c>
      <c r="Q38" s="9"/>
      <c r="S38" s="16">
        <v>144074.25</v>
      </c>
      <c r="T38" s="16" t="s">
        <v>44</v>
      </c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9"/>
      <c r="R39" s="8"/>
      <c r="S39" s="8"/>
    </row>
    <row r="40" spans="1:20" x14ac:dyDescent="0.25">
      <c r="A40" s="27">
        <v>2273</v>
      </c>
      <c r="B40" s="28" t="s">
        <v>68</v>
      </c>
      <c r="C40" s="28" t="s">
        <v>69</v>
      </c>
      <c r="D40" s="8">
        <v>1582393</v>
      </c>
      <c r="E40" s="9">
        <v>45659</v>
      </c>
      <c r="F40" s="8">
        <v>0</v>
      </c>
      <c r="G40" s="8">
        <v>0</v>
      </c>
      <c r="H40" s="2">
        <v>170</v>
      </c>
      <c r="I40" s="2">
        <v>170</v>
      </c>
      <c r="J40" s="3">
        <v>1613.67</v>
      </c>
      <c r="K40" s="8">
        <v>322.73</v>
      </c>
      <c r="L40" s="3">
        <v>403.41</v>
      </c>
      <c r="M40" s="8">
        <v>374.37</v>
      </c>
      <c r="N40" s="3">
        <v>0</v>
      </c>
      <c r="O40" s="3"/>
      <c r="P40" s="3">
        <f>SUM(J40:N40)</f>
        <v>2714.18</v>
      </c>
      <c r="Q40" s="9">
        <v>45723</v>
      </c>
      <c r="R40" s="15" t="s">
        <v>261</v>
      </c>
      <c r="S40" s="8">
        <v>77496.149999999994</v>
      </c>
      <c r="T40" s="7" t="s">
        <v>231</v>
      </c>
    </row>
    <row r="41" spans="1:20" x14ac:dyDescent="0.25">
      <c r="A41" s="27">
        <v>2272</v>
      </c>
      <c r="B41" s="28" t="s">
        <v>70</v>
      </c>
      <c r="C41" s="28" t="s">
        <v>71</v>
      </c>
      <c r="D41" s="8">
        <v>1582394</v>
      </c>
      <c r="E41" s="9">
        <v>45659</v>
      </c>
      <c r="F41" s="8">
        <v>0</v>
      </c>
      <c r="G41" s="8">
        <v>0</v>
      </c>
      <c r="H41" s="2">
        <v>60</v>
      </c>
      <c r="I41" s="2">
        <v>60</v>
      </c>
      <c r="J41" s="3">
        <v>467.66</v>
      </c>
      <c r="K41" s="8">
        <v>93.53</v>
      </c>
      <c r="L41" s="3">
        <v>116.91</v>
      </c>
      <c r="M41" s="8">
        <v>108.5</v>
      </c>
      <c r="N41" s="3">
        <v>0</v>
      </c>
      <c r="O41" s="3"/>
      <c r="P41" s="8">
        <v>786.6</v>
      </c>
      <c r="Q41" s="9">
        <v>45723</v>
      </c>
      <c r="R41" s="18" t="s">
        <v>261</v>
      </c>
      <c r="S41" s="8"/>
    </row>
    <row r="42" spans="1:20" x14ac:dyDescent="0.25">
      <c r="A42" s="27">
        <v>8313</v>
      </c>
      <c r="B42" s="28" t="s">
        <v>72</v>
      </c>
      <c r="C42" s="28" t="s">
        <v>73</v>
      </c>
      <c r="D42" s="8">
        <v>1582395</v>
      </c>
      <c r="E42" s="9">
        <v>45659</v>
      </c>
      <c r="F42" s="8">
        <v>0</v>
      </c>
      <c r="G42" s="8">
        <v>0</v>
      </c>
      <c r="H42" s="2">
        <v>80</v>
      </c>
      <c r="I42" s="2">
        <v>80</v>
      </c>
      <c r="J42" s="3">
        <v>652.28</v>
      </c>
      <c r="K42" s="8">
        <v>130.46</v>
      </c>
      <c r="L42" s="3">
        <v>163.07</v>
      </c>
      <c r="M42" s="8">
        <v>151.33000000000001</v>
      </c>
      <c r="N42" s="3">
        <v>0</v>
      </c>
      <c r="O42" s="3"/>
      <c r="P42" s="3">
        <f t="shared" ref="P42:P73" si="9">SUM(J42:N42)</f>
        <v>1097.1399999999999</v>
      </c>
      <c r="Q42" s="9">
        <v>45723</v>
      </c>
      <c r="R42" s="18" t="s">
        <v>261</v>
      </c>
      <c r="S42" s="8"/>
    </row>
    <row r="43" spans="1:20" x14ac:dyDescent="0.25">
      <c r="A43" s="27">
        <v>3994</v>
      </c>
      <c r="B43" s="28" t="s">
        <v>74</v>
      </c>
      <c r="C43" s="28" t="s">
        <v>75</v>
      </c>
      <c r="D43" s="8">
        <v>1582396</v>
      </c>
      <c r="E43" s="9">
        <v>45659</v>
      </c>
      <c r="F43" s="8">
        <v>0</v>
      </c>
      <c r="G43" s="8">
        <v>0</v>
      </c>
      <c r="H43" s="2">
        <v>60</v>
      </c>
      <c r="I43" s="2">
        <v>60</v>
      </c>
      <c r="J43" s="3">
        <v>467.66</v>
      </c>
      <c r="K43" s="8">
        <v>93.53</v>
      </c>
      <c r="L43" s="3">
        <v>116.91</v>
      </c>
      <c r="M43" s="8">
        <v>108.5</v>
      </c>
      <c r="N43" s="3">
        <v>0</v>
      </c>
      <c r="O43" s="3"/>
      <c r="P43" s="3">
        <f t="shared" si="9"/>
        <v>786.6</v>
      </c>
      <c r="Q43" s="9">
        <v>45723</v>
      </c>
      <c r="R43" s="18" t="s">
        <v>261</v>
      </c>
      <c r="S43" s="8"/>
    </row>
    <row r="44" spans="1:20" x14ac:dyDescent="0.25">
      <c r="A44" s="27">
        <v>24469</v>
      </c>
      <c r="B44" s="28" t="s">
        <v>74</v>
      </c>
      <c r="C44" s="28" t="s">
        <v>75</v>
      </c>
      <c r="D44" s="8">
        <v>1582397</v>
      </c>
      <c r="E44" s="9">
        <v>45659</v>
      </c>
      <c r="F44" s="8">
        <v>0</v>
      </c>
      <c r="G44" s="8">
        <v>0</v>
      </c>
      <c r="H44" s="8">
        <v>60</v>
      </c>
      <c r="I44" s="8">
        <v>60</v>
      </c>
      <c r="J44" s="8">
        <v>467.66</v>
      </c>
      <c r="K44" s="8">
        <v>93.53</v>
      </c>
      <c r="L44" s="3">
        <v>116.91</v>
      </c>
      <c r="M44" s="8">
        <v>108.5</v>
      </c>
      <c r="N44" s="3">
        <v>0</v>
      </c>
      <c r="O44" s="3"/>
      <c r="P44" s="3">
        <f t="shared" si="9"/>
        <v>786.6</v>
      </c>
      <c r="Q44" s="9">
        <v>45723</v>
      </c>
      <c r="R44" s="18" t="s">
        <v>261</v>
      </c>
      <c r="S44" s="8"/>
    </row>
    <row r="45" spans="1:20" x14ac:dyDescent="0.25">
      <c r="A45" s="27">
        <v>24470</v>
      </c>
      <c r="B45" s="28" t="s">
        <v>76</v>
      </c>
      <c r="C45" s="28" t="s">
        <v>77</v>
      </c>
      <c r="D45" s="8">
        <v>1582398</v>
      </c>
      <c r="E45" s="9">
        <v>45659</v>
      </c>
      <c r="F45" s="8">
        <v>0</v>
      </c>
      <c r="G45" s="8">
        <v>0</v>
      </c>
      <c r="H45" s="8">
        <v>60</v>
      </c>
      <c r="I45" s="8">
        <v>60</v>
      </c>
      <c r="J45" s="8">
        <v>467.66</v>
      </c>
      <c r="K45" s="8">
        <v>93.53</v>
      </c>
      <c r="L45" s="3">
        <v>116.91</v>
      </c>
      <c r="M45" s="8">
        <v>108.5</v>
      </c>
      <c r="N45" s="3">
        <v>0</v>
      </c>
      <c r="O45" s="3"/>
      <c r="P45" s="3">
        <f t="shared" si="9"/>
        <v>786.6</v>
      </c>
      <c r="Q45" s="9">
        <v>45723</v>
      </c>
      <c r="R45" s="18" t="s">
        <v>261</v>
      </c>
      <c r="S45" s="8"/>
    </row>
    <row r="46" spans="1:20" x14ac:dyDescent="0.25">
      <c r="A46" s="27">
        <v>24471</v>
      </c>
      <c r="B46" s="28" t="s">
        <v>76</v>
      </c>
      <c r="C46" s="28" t="s">
        <v>77</v>
      </c>
      <c r="D46" s="8">
        <v>1582399</v>
      </c>
      <c r="E46" s="9">
        <v>45659</v>
      </c>
      <c r="F46" s="8">
        <v>0</v>
      </c>
      <c r="G46" s="8">
        <v>0</v>
      </c>
      <c r="H46" s="8">
        <v>60</v>
      </c>
      <c r="I46" s="8">
        <v>60</v>
      </c>
      <c r="J46" s="8">
        <v>467.66</v>
      </c>
      <c r="K46" s="8">
        <v>93.53</v>
      </c>
      <c r="L46" s="3">
        <v>116.91</v>
      </c>
      <c r="M46" s="8">
        <v>108.5</v>
      </c>
      <c r="N46" s="8">
        <v>0</v>
      </c>
      <c r="O46" s="8"/>
      <c r="P46" s="3">
        <f t="shared" si="9"/>
        <v>786.6</v>
      </c>
      <c r="Q46" s="9">
        <v>45723</v>
      </c>
      <c r="R46" s="18" t="s">
        <v>261</v>
      </c>
      <c r="S46" s="8"/>
    </row>
    <row r="47" spans="1:20" x14ac:dyDescent="0.25">
      <c r="A47" s="27">
        <v>4010</v>
      </c>
      <c r="B47" s="28" t="s">
        <v>76</v>
      </c>
      <c r="C47" s="28" t="s">
        <v>77</v>
      </c>
      <c r="D47" s="8">
        <v>1582400</v>
      </c>
      <c r="E47" s="9">
        <v>45659</v>
      </c>
      <c r="F47" s="8">
        <v>0</v>
      </c>
      <c r="G47" s="8">
        <v>0</v>
      </c>
      <c r="H47" s="2">
        <v>94</v>
      </c>
      <c r="I47" s="2">
        <v>94</v>
      </c>
      <c r="J47" s="3">
        <v>795.2</v>
      </c>
      <c r="K47" s="8">
        <v>159.04</v>
      </c>
      <c r="L47" s="3">
        <v>198.8</v>
      </c>
      <c r="M47" s="8">
        <v>184.49</v>
      </c>
      <c r="N47" s="3">
        <v>0</v>
      </c>
      <c r="O47" s="3"/>
      <c r="P47" s="3">
        <f t="shared" si="9"/>
        <v>1337.53</v>
      </c>
      <c r="Q47" s="9">
        <v>45723</v>
      </c>
      <c r="R47" s="18" t="s">
        <v>261</v>
      </c>
      <c r="S47" s="8"/>
    </row>
    <row r="48" spans="1:20" x14ac:dyDescent="0.25">
      <c r="A48" s="27">
        <v>6381</v>
      </c>
      <c r="B48" s="28" t="s">
        <v>78</v>
      </c>
      <c r="C48" s="28" t="s">
        <v>79</v>
      </c>
      <c r="D48" s="8">
        <v>1582401</v>
      </c>
      <c r="E48" s="9">
        <v>45659</v>
      </c>
      <c r="F48" s="8">
        <v>0</v>
      </c>
      <c r="G48" s="8">
        <v>0</v>
      </c>
      <c r="H48" s="8">
        <v>60</v>
      </c>
      <c r="I48" s="8">
        <v>60</v>
      </c>
      <c r="J48" s="3">
        <v>467.66</v>
      </c>
      <c r="K48" s="8">
        <v>93.53</v>
      </c>
      <c r="L48" s="3">
        <v>116.91</v>
      </c>
      <c r="M48" s="8">
        <v>108.5</v>
      </c>
      <c r="N48" s="3">
        <v>0</v>
      </c>
      <c r="O48" s="3"/>
      <c r="P48" s="3">
        <f t="shared" si="9"/>
        <v>786.6</v>
      </c>
      <c r="Q48" s="9">
        <v>45723</v>
      </c>
      <c r="R48" s="18" t="s">
        <v>261</v>
      </c>
      <c r="S48" s="8"/>
    </row>
    <row r="49" spans="1:19" x14ac:dyDescent="0.25">
      <c r="A49" s="27">
        <v>8404</v>
      </c>
      <c r="B49" s="28" t="s">
        <v>80</v>
      </c>
      <c r="C49" s="28" t="s">
        <v>81</v>
      </c>
      <c r="D49" s="8">
        <v>1582402</v>
      </c>
      <c r="E49" s="9">
        <v>45659</v>
      </c>
      <c r="F49" s="8">
        <v>0</v>
      </c>
      <c r="G49" s="8">
        <v>0</v>
      </c>
      <c r="H49" s="8">
        <v>60</v>
      </c>
      <c r="I49" s="8">
        <v>60</v>
      </c>
      <c r="J49" s="3">
        <v>467.66</v>
      </c>
      <c r="K49" s="8">
        <v>93.53</v>
      </c>
      <c r="L49" s="3">
        <v>116.91</v>
      </c>
      <c r="M49" s="8">
        <v>108.5</v>
      </c>
      <c r="N49" s="3">
        <v>0</v>
      </c>
      <c r="O49" s="3"/>
      <c r="P49" s="3">
        <f t="shared" si="9"/>
        <v>786.6</v>
      </c>
      <c r="Q49" s="9">
        <v>45723</v>
      </c>
      <c r="R49" s="18" t="s">
        <v>261</v>
      </c>
      <c r="S49" s="8"/>
    </row>
    <row r="50" spans="1:19" x14ac:dyDescent="0.25">
      <c r="A50" s="27">
        <v>7338</v>
      </c>
      <c r="B50" s="28" t="s">
        <v>82</v>
      </c>
      <c r="C50" s="28" t="s">
        <v>83</v>
      </c>
      <c r="D50" s="8">
        <v>1582403</v>
      </c>
      <c r="E50" s="9">
        <v>45659</v>
      </c>
      <c r="F50" s="8">
        <v>0</v>
      </c>
      <c r="G50" s="8">
        <v>0</v>
      </c>
      <c r="H50" s="8">
        <v>58</v>
      </c>
      <c r="I50" s="8">
        <v>58</v>
      </c>
      <c r="J50" s="3">
        <v>451.82</v>
      </c>
      <c r="K50" s="8">
        <v>90.36</v>
      </c>
      <c r="L50" s="3">
        <v>112.96</v>
      </c>
      <c r="M50" s="8">
        <v>104.82</v>
      </c>
      <c r="N50" s="3">
        <v>0</v>
      </c>
      <c r="O50" s="3"/>
      <c r="P50" s="3">
        <f t="shared" si="9"/>
        <v>759.96</v>
      </c>
      <c r="Q50" s="9">
        <v>45723</v>
      </c>
      <c r="R50" s="18" t="s">
        <v>261</v>
      </c>
      <c r="S50" s="8"/>
    </row>
    <row r="51" spans="1:19" x14ac:dyDescent="0.25">
      <c r="A51" s="27">
        <v>17</v>
      </c>
      <c r="B51" s="28" t="s">
        <v>84</v>
      </c>
      <c r="C51" s="28" t="s">
        <v>85</v>
      </c>
      <c r="D51" s="8">
        <v>1582404</v>
      </c>
      <c r="E51" s="9">
        <v>45659</v>
      </c>
      <c r="F51" s="8">
        <v>0</v>
      </c>
      <c r="G51" s="8">
        <v>0</v>
      </c>
      <c r="H51" s="8">
        <v>158</v>
      </c>
      <c r="I51" s="8">
        <v>158</v>
      </c>
      <c r="J51" s="3">
        <v>1482.76</v>
      </c>
      <c r="K51" s="8">
        <v>296.55</v>
      </c>
      <c r="L51" s="3">
        <v>370.69</v>
      </c>
      <c r="M51" s="8">
        <v>344</v>
      </c>
      <c r="N51" s="3">
        <v>0</v>
      </c>
      <c r="O51" s="3"/>
      <c r="P51" s="3">
        <f t="shared" si="9"/>
        <v>2494</v>
      </c>
      <c r="Q51" s="9">
        <v>45723</v>
      </c>
      <c r="R51" s="18" t="s">
        <v>261</v>
      </c>
      <c r="S51" s="8"/>
    </row>
    <row r="52" spans="1:19" x14ac:dyDescent="0.25">
      <c r="A52" s="27">
        <v>23</v>
      </c>
      <c r="B52" s="28" t="s">
        <v>86</v>
      </c>
      <c r="C52" s="28" t="s">
        <v>87</v>
      </c>
      <c r="D52" s="8">
        <v>1582405</v>
      </c>
      <c r="E52" s="9">
        <v>45659</v>
      </c>
      <c r="F52" s="8">
        <v>0</v>
      </c>
      <c r="G52" s="8">
        <v>0</v>
      </c>
      <c r="H52" s="8">
        <v>60</v>
      </c>
      <c r="I52" s="8">
        <v>60</v>
      </c>
      <c r="J52" s="3">
        <v>467.66</v>
      </c>
      <c r="K52" s="8">
        <v>93.53</v>
      </c>
      <c r="L52" s="3">
        <v>116.91</v>
      </c>
      <c r="M52" s="8">
        <v>108.5</v>
      </c>
      <c r="N52" s="3">
        <v>0</v>
      </c>
      <c r="O52" s="3"/>
      <c r="P52" s="3">
        <f t="shared" si="9"/>
        <v>786.6</v>
      </c>
      <c r="Q52" s="9">
        <v>45723</v>
      </c>
      <c r="R52" s="18" t="s">
        <v>261</v>
      </c>
      <c r="S52" s="8"/>
    </row>
    <row r="53" spans="1:19" x14ac:dyDescent="0.25">
      <c r="A53" s="27">
        <v>9578</v>
      </c>
      <c r="B53" s="28" t="s">
        <v>88</v>
      </c>
      <c r="C53" s="28" t="s">
        <v>89</v>
      </c>
      <c r="D53" s="8">
        <v>1582406</v>
      </c>
      <c r="E53" s="9">
        <v>45659</v>
      </c>
      <c r="F53" s="8">
        <v>0</v>
      </c>
      <c r="G53" s="8">
        <v>0</v>
      </c>
      <c r="H53" s="8">
        <v>60</v>
      </c>
      <c r="I53" s="8">
        <v>60</v>
      </c>
      <c r="J53" s="3">
        <v>467.66</v>
      </c>
      <c r="K53" s="8">
        <v>93.53</v>
      </c>
      <c r="L53" s="3">
        <v>116.91</v>
      </c>
      <c r="M53" s="8">
        <v>108.5</v>
      </c>
      <c r="N53" s="3">
        <v>0</v>
      </c>
      <c r="O53" s="3"/>
      <c r="P53" s="3">
        <f t="shared" si="9"/>
        <v>786.6</v>
      </c>
      <c r="Q53" s="9">
        <v>45723</v>
      </c>
      <c r="R53" s="18" t="s">
        <v>261</v>
      </c>
      <c r="S53" s="8"/>
    </row>
    <row r="54" spans="1:19" x14ac:dyDescent="0.25">
      <c r="A54" s="27">
        <v>20</v>
      </c>
      <c r="B54" s="28" t="s">
        <v>90</v>
      </c>
      <c r="C54" s="28" t="s">
        <v>91</v>
      </c>
      <c r="D54" s="8">
        <v>1582407</v>
      </c>
      <c r="E54" s="9">
        <v>45659</v>
      </c>
      <c r="F54" s="8">
        <v>0</v>
      </c>
      <c r="G54" s="8">
        <v>0</v>
      </c>
      <c r="H54" s="8">
        <v>60</v>
      </c>
      <c r="I54" s="8">
        <v>60</v>
      </c>
      <c r="J54" s="3">
        <v>467.66</v>
      </c>
      <c r="K54" s="8">
        <v>93.53</v>
      </c>
      <c r="L54" s="3">
        <v>116.91</v>
      </c>
      <c r="M54" s="8">
        <v>108.5</v>
      </c>
      <c r="N54" s="3">
        <v>0</v>
      </c>
      <c r="O54" s="3"/>
      <c r="P54" s="3">
        <f t="shared" si="9"/>
        <v>786.6</v>
      </c>
      <c r="Q54" s="9">
        <v>45723</v>
      </c>
      <c r="R54" s="18" t="s">
        <v>261</v>
      </c>
      <c r="S54" s="8"/>
    </row>
    <row r="55" spans="1:19" x14ac:dyDescent="0.25">
      <c r="A55" s="27">
        <v>25</v>
      </c>
      <c r="B55" s="28" t="s">
        <v>92</v>
      </c>
      <c r="C55" s="28" t="s">
        <v>93</v>
      </c>
      <c r="D55" s="8">
        <v>1582408</v>
      </c>
      <c r="E55" s="9">
        <v>45659</v>
      </c>
      <c r="F55" s="8">
        <v>0</v>
      </c>
      <c r="G55" s="8">
        <v>0</v>
      </c>
      <c r="H55" s="8">
        <v>85</v>
      </c>
      <c r="I55" s="8">
        <v>85</v>
      </c>
      <c r="J55" s="3">
        <v>703.58</v>
      </c>
      <c r="K55" s="8">
        <v>140.72</v>
      </c>
      <c r="L55" s="3">
        <v>175.9</v>
      </c>
      <c r="M55" s="8">
        <v>163.22999999999999</v>
      </c>
      <c r="N55" s="3">
        <v>0</v>
      </c>
      <c r="O55" s="3"/>
      <c r="P55" s="3">
        <f t="shared" si="9"/>
        <v>1183.43</v>
      </c>
      <c r="Q55" s="9">
        <v>45723</v>
      </c>
      <c r="R55" s="18" t="s">
        <v>261</v>
      </c>
      <c r="S55" s="8"/>
    </row>
    <row r="56" spans="1:19" x14ac:dyDescent="0.25">
      <c r="A56" s="27">
        <v>19</v>
      </c>
      <c r="B56" s="28" t="s">
        <v>94</v>
      </c>
      <c r="C56" s="28" t="s">
        <v>95</v>
      </c>
      <c r="D56" s="8">
        <v>1582409</v>
      </c>
      <c r="E56" s="9">
        <v>45659</v>
      </c>
      <c r="F56" s="8">
        <v>0</v>
      </c>
      <c r="G56" s="8">
        <v>0</v>
      </c>
      <c r="H56" s="8">
        <v>60</v>
      </c>
      <c r="I56" s="8">
        <v>60</v>
      </c>
      <c r="J56" s="3">
        <v>467.66</v>
      </c>
      <c r="K56" s="8">
        <v>93.53</v>
      </c>
      <c r="L56" s="3">
        <v>116.91</v>
      </c>
      <c r="M56" s="8">
        <v>108.5</v>
      </c>
      <c r="N56" s="3">
        <v>0</v>
      </c>
      <c r="O56" s="3"/>
      <c r="P56" s="3">
        <f t="shared" si="9"/>
        <v>786.6</v>
      </c>
      <c r="Q56" s="9">
        <v>45723</v>
      </c>
      <c r="R56" s="18" t="s">
        <v>261</v>
      </c>
      <c r="S56" s="8"/>
    </row>
    <row r="57" spans="1:19" x14ac:dyDescent="0.25">
      <c r="A57" s="27">
        <v>13</v>
      </c>
      <c r="B57" s="28" t="s">
        <v>96</v>
      </c>
      <c r="C57" s="28" t="s">
        <v>97</v>
      </c>
      <c r="D57" s="8">
        <v>1582410</v>
      </c>
      <c r="E57" s="9">
        <v>45659</v>
      </c>
      <c r="F57" s="8">
        <v>0</v>
      </c>
      <c r="G57" s="8">
        <v>0</v>
      </c>
      <c r="H57" s="8">
        <v>60</v>
      </c>
      <c r="I57" s="8">
        <v>60</v>
      </c>
      <c r="J57" s="3">
        <v>467.66</v>
      </c>
      <c r="K57" s="8">
        <v>93.53</v>
      </c>
      <c r="L57" s="3">
        <v>116.91</v>
      </c>
      <c r="M57" s="8">
        <v>108.5</v>
      </c>
      <c r="N57" s="3">
        <v>0</v>
      </c>
      <c r="O57" s="3"/>
      <c r="P57" s="3">
        <f t="shared" si="9"/>
        <v>786.6</v>
      </c>
      <c r="Q57" s="9">
        <v>45723</v>
      </c>
      <c r="R57" s="18" t="s">
        <v>261</v>
      </c>
      <c r="S57" s="8"/>
    </row>
    <row r="58" spans="1:19" x14ac:dyDescent="0.25">
      <c r="A58" s="27">
        <v>9957</v>
      </c>
      <c r="B58" s="28" t="s">
        <v>98</v>
      </c>
      <c r="C58" s="28" t="s">
        <v>99</v>
      </c>
      <c r="D58" s="8">
        <v>1582411</v>
      </c>
      <c r="E58" s="9">
        <v>45659</v>
      </c>
      <c r="F58" s="8">
        <v>0</v>
      </c>
      <c r="G58" s="8">
        <v>0</v>
      </c>
      <c r="H58" s="8">
        <v>65</v>
      </c>
      <c r="I58" s="8">
        <v>65</v>
      </c>
      <c r="J58" s="3">
        <v>512.12</v>
      </c>
      <c r="K58" s="8">
        <v>102.42</v>
      </c>
      <c r="L58" s="3">
        <v>128.03</v>
      </c>
      <c r="M58" s="8">
        <v>118.81</v>
      </c>
      <c r="N58" s="3">
        <v>0</v>
      </c>
      <c r="O58" s="3"/>
      <c r="P58" s="3">
        <f t="shared" si="9"/>
        <v>861.37999999999988</v>
      </c>
      <c r="Q58" s="9">
        <v>45723</v>
      </c>
      <c r="R58" s="18" t="s">
        <v>261</v>
      </c>
      <c r="S58" s="8"/>
    </row>
    <row r="59" spans="1:19" x14ac:dyDescent="0.25">
      <c r="A59" s="31">
        <v>24321</v>
      </c>
      <c r="B59" s="32" t="s">
        <v>215</v>
      </c>
      <c r="C59" s="8" t="s">
        <v>218</v>
      </c>
      <c r="D59" s="8">
        <v>1582412</v>
      </c>
      <c r="E59" s="9">
        <v>45659</v>
      </c>
      <c r="F59" s="8">
        <v>0</v>
      </c>
      <c r="G59" s="8">
        <v>0</v>
      </c>
      <c r="H59" s="2">
        <v>60</v>
      </c>
      <c r="I59" s="2">
        <v>60</v>
      </c>
      <c r="J59" s="3">
        <v>467.66</v>
      </c>
      <c r="K59" s="8">
        <v>93.53</v>
      </c>
      <c r="L59" s="3">
        <v>116.91</v>
      </c>
      <c r="M59" s="8">
        <v>108.5</v>
      </c>
      <c r="N59" s="3">
        <v>0</v>
      </c>
      <c r="O59" s="3"/>
      <c r="P59" s="3">
        <f t="shared" si="9"/>
        <v>786.6</v>
      </c>
      <c r="Q59" s="9">
        <v>45723</v>
      </c>
      <c r="R59" s="18" t="s">
        <v>261</v>
      </c>
      <c r="S59" s="8"/>
    </row>
    <row r="60" spans="1:19" x14ac:dyDescent="0.25">
      <c r="A60" s="27">
        <v>10665</v>
      </c>
      <c r="B60" s="28" t="s">
        <v>100</v>
      </c>
      <c r="C60" s="28" t="s">
        <v>101</v>
      </c>
      <c r="D60" s="8">
        <v>1582413</v>
      </c>
      <c r="E60" s="9">
        <v>45659</v>
      </c>
      <c r="F60" s="8">
        <v>0</v>
      </c>
      <c r="G60" s="8">
        <v>0</v>
      </c>
      <c r="H60" s="8">
        <v>30</v>
      </c>
      <c r="I60" s="8">
        <v>30</v>
      </c>
      <c r="J60" s="8">
        <v>220.97</v>
      </c>
      <c r="K60" s="8">
        <v>44.2</v>
      </c>
      <c r="L60" s="3">
        <v>55.24</v>
      </c>
      <c r="M60" s="8">
        <v>51.27</v>
      </c>
      <c r="N60" s="8">
        <v>0</v>
      </c>
      <c r="O60" s="8"/>
      <c r="P60" s="3">
        <f t="shared" si="9"/>
        <v>371.68</v>
      </c>
      <c r="Q60" s="9">
        <v>45723</v>
      </c>
      <c r="R60" s="18" t="s">
        <v>261</v>
      </c>
      <c r="S60" s="8"/>
    </row>
    <row r="61" spans="1:19" x14ac:dyDescent="0.25">
      <c r="A61" s="27">
        <v>4900</v>
      </c>
      <c r="B61" s="28" t="s">
        <v>102</v>
      </c>
      <c r="C61" s="28" t="s">
        <v>103</v>
      </c>
      <c r="D61" s="8">
        <v>1582414</v>
      </c>
      <c r="E61" s="9">
        <v>45659</v>
      </c>
      <c r="F61" s="8">
        <v>0</v>
      </c>
      <c r="G61" s="8">
        <v>0</v>
      </c>
      <c r="H61" s="8">
        <v>30</v>
      </c>
      <c r="I61" s="8">
        <v>30</v>
      </c>
      <c r="J61" s="3">
        <v>220.97</v>
      </c>
      <c r="K61" s="8">
        <v>44.2</v>
      </c>
      <c r="L61" s="3">
        <v>55.24</v>
      </c>
      <c r="M61" s="8">
        <v>51.27</v>
      </c>
      <c r="N61" s="3">
        <v>0</v>
      </c>
      <c r="O61" s="3"/>
      <c r="P61" s="3">
        <f t="shared" si="9"/>
        <v>371.68</v>
      </c>
      <c r="Q61" s="9">
        <v>45723</v>
      </c>
      <c r="R61" s="18" t="s">
        <v>261</v>
      </c>
      <c r="S61" s="8"/>
    </row>
    <row r="62" spans="1:19" x14ac:dyDescent="0.25">
      <c r="A62" s="27">
        <v>5308</v>
      </c>
      <c r="B62" s="28" t="s">
        <v>104</v>
      </c>
      <c r="C62" s="28" t="s">
        <v>105</v>
      </c>
      <c r="D62" s="8">
        <v>1582415</v>
      </c>
      <c r="E62" s="9">
        <v>45659</v>
      </c>
      <c r="F62" s="8">
        <v>0</v>
      </c>
      <c r="G62" s="8">
        <v>0</v>
      </c>
      <c r="H62" s="8">
        <v>60</v>
      </c>
      <c r="I62" s="8">
        <v>60</v>
      </c>
      <c r="J62" s="3">
        <v>467.66</v>
      </c>
      <c r="K62" s="8">
        <v>93.53</v>
      </c>
      <c r="L62" s="3">
        <v>116.91</v>
      </c>
      <c r="M62" s="8">
        <v>108.5</v>
      </c>
      <c r="N62" s="3">
        <v>0</v>
      </c>
      <c r="O62" s="3"/>
      <c r="P62" s="3">
        <f t="shared" si="9"/>
        <v>786.6</v>
      </c>
      <c r="Q62" s="9">
        <v>45723</v>
      </c>
      <c r="R62" s="18" t="s">
        <v>261</v>
      </c>
      <c r="S62" s="8"/>
    </row>
    <row r="63" spans="1:19" ht="11.25" customHeight="1" x14ac:dyDescent="0.25">
      <c r="A63" s="27">
        <v>4896</v>
      </c>
      <c r="B63" s="28" t="s">
        <v>106</v>
      </c>
      <c r="C63" s="28" t="s">
        <v>107</v>
      </c>
      <c r="D63" s="8">
        <v>1582416</v>
      </c>
      <c r="E63" s="9">
        <v>45659</v>
      </c>
      <c r="F63" s="8">
        <v>0</v>
      </c>
      <c r="G63" s="8">
        <v>0</v>
      </c>
      <c r="H63" s="8">
        <v>18</v>
      </c>
      <c r="I63" s="8">
        <v>18</v>
      </c>
      <c r="J63" s="3">
        <v>135.34</v>
      </c>
      <c r="K63" s="8">
        <v>27.07</v>
      </c>
      <c r="L63" s="3">
        <v>33.840000000000003</v>
      </c>
      <c r="M63" s="8">
        <v>31.4</v>
      </c>
      <c r="N63" s="3">
        <v>0</v>
      </c>
      <c r="O63" s="3"/>
      <c r="P63" s="3">
        <f t="shared" si="9"/>
        <v>227.65</v>
      </c>
      <c r="Q63" s="9">
        <v>45723</v>
      </c>
      <c r="R63" s="18" t="s">
        <v>261</v>
      </c>
      <c r="S63" s="8"/>
    </row>
    <row r="64" spans="1:19" x14ac:dyDescent="0.25">
      <c r="A64" s="27">
        <v>9586</v>
      </c>
      <c r="B64" s="28" t="s">
        <v>108</v>
      </c>
      <c r="C64" s="28" t="s">
        <v>109</v>
      </c>
      <c r="D64" s="8">
        <v>1582417</v>
      </c>
      <c r="E64" s="9">
        <v>45659</v>
      </c>
      <c r="F64" s="8">
        <v>0</v>
      </c>
      <c r="G64" s="8">
        <v>0</v>
      </c>
      <c r="H64" s="8">
        <v>60</v>
      </c>
      <c r="I64" s="8">
        <v>60</v>
      </c>
      <c r="J64" s="3">
        <v>467.66</v>
      </c>
      <c r="K64" s="8">
        <v>93.53</v>
      </c>
      <c r="L64" s="3">
        <v>116.91</v>
      </c>
      <c r="M64" s="8">
        <v>108.5</v>
      </c>
      <c r="N64" s="3">
        <v>0</v>
      </c>
      <c r="O64" s="3"/>
      <c r="P64" s="3">
        <f t="shared" si="9"/>
        <v>786.6</v>
      </c>
      <c r="Q64" s="9">
        <v>45723</v>
      </c>
      <c r="R64" s="18" t="s">
        <v>261</v>
      </c>
      <c r="S64" s="8"/>
    </row>
    <row r="65" spans="1:19" x14ac:dyDescent="0.25">
      <c r="A65" s="27">
        <v>9959</v>
      </c>
      <c r="B65" s="28" t="s">
        <v>110</v>
      </c>
      <c r="C65" s="28" t="s">
        <v>111</v>
      </c>
      <c r="D65" s="8">
        <v>1582418</v>
      </c>
      <c r="E65" s="9">
        <v>45659</v>
      </c>
      <c r="F65" s="8">
        <v>0</v>
      </c>
      <c r="G65" s="8">
        <v>0</v>
      </c>
      <c r="H65" s="8">
        <v>30</v>
      </c>
      <c r="I65" s="8">
        <v>30</v>
      </c>
      <c r="J65" s="3">
        <v>220.97</v>
      </c>
      <c r="K65" s="8">
        <v>44.2</v>
      </c>
      <c r="L65" s="3">
        <v>55.24</v>
      </c>
      <c r="M65" s="8">
        <v>51.27</v>
      </c>
      <c r="N65" s="3">
        <v>0</v>
      </c>
      <c r="O65" s="3"/>
      <c r="P65" s="3">
        <f t="shared" si="9"/>
        <v>371.68</v>
      </c>
      <c r="Q65" s="9">
        <v>45723</v>
      </c>
      <c r="R65" s="18" t="s">
        <v>261</v>
      </c>
      <c r="S65" s="8"/>
    </row>
    <row r="66" spans="1:19" x14ac:dyDescent="0.25">
      <c r="A66" s="27">
        <v>2846</v>
      </c>
      <c r="B66" s="28" t="s">
        <v>112</v>
      </c>
      <c r="C66" s="28" t="s">
        <v>113</v>
      </c>
      <c r="D66" s="8">
        <v>1582419</v>
      </c>
      <c r="E66" s="9">
        <v>45659</v>
      </c>
      <c r="F66" s="8">
        <v>0</v>
      </c>
      <c r="G66" s="8">
        <v>0</v>
      </c>
      <c r="H66" s="8">
        <v>20</v>
      </c>
      <c r="I66" s="8">
        <v>20</v>
      </c>
      <c r="J66" s="3">
        <v>148.54</v>
      </c>
      <c r="K66" s="8">
        <v>29.71</v>
      </c>
      <c r="L66" s="3">
        <v>37.14</v>
      </c>
      <c r="M66" s="8">
        <v>34.46</v>
      </c>
      <c r="N66" s="3">
        <v>0</v>
      </c>
      <c r="O66" s="3"/>
      <c r="P66" s="3">
        <f t="shared" si="9"/>
        <v>249.85</v>
      </c>
      <c r="Q66" s="9">
        <v>45723</v>
      </c>
      <c r="R66" s="18" t="s">
        <v>261</v>
      </c>
      <c r="S66" s="8"/>
    </row>
    <row r="67" spans="1:19" x14ac:dyDescent="0.25">
      <c r="A67" s="27">
        <v>2847</v>
      </c>
      <c r="B67" s="28" t="s">
        <v>114</v>
      </c>
      <c r="C67" s="28" t="s">
        <v>113</v>
      </c>
      <c r="D67" s="8">
        <v>1582420</v>
      </c>
      <c r="E67" s="9">
        <v>45659</v>
      </c>
      <c r="F67" s="8">
        <v>0</v>
      </c>
      <c r="G67" s="8">
        <v>0</v>
      </c>
      <c r="H67" s="8">
        <v>30</v>
      </c>
      <c r="I67" s="8">
        <v>30</v>
      </c>
      <c r="J67" s="3">
        <v>220.97</v>
      </c>
      <c r="K67" s="8">
        <v>44.2</v>
      </c>
      <c r="L67" s="3">
        <v>55.24</v>
      </c>
      <c r="M67" s="8">
        <v>51.27</v>
      </c>
      <c r="N67" s="3">
        <v>0</v>
      </c>
      <c r="O67" s="3"/>
      <c r="P67" s="3">
        <f t="shared" si="9"/>
        <v>371.68</v>
      </c>
      <c r="Q67" s="9">
        <v>45723</v>
      </c>
      <c r="R67" s="18" t="s">
        <v>261</v>
      </c>
      <c r="S67" s="8"/>
    </row>
    <row r="68" spans="1:19" x14ac:dyDescent="0.25">
      <c r="A68" s="27">
        <v>3995</v>
      </c>
      <c r="B68" s="28" t="s">
        <v>115</v>
      </c>
      <c r="C68" s="28" t="s">
        <v>116</v>
      </c>
      <c r="D68" s="8">
        <v>1582421</v>
      </c>
      <c r="E68" s="9">
        <v>45659</v>
      </c>
      <c r="F68" s="8">
        <v>0</v>
      </c>
      <c r="G68" s="8">
        <v>0</v>
      </c>
      <c r="H68" s="8">
        <v>20</v>
      </c>
      <c r="I68" s="8">
        <v>20</v>
      </c>
      <c r="J68" s="3">
        <v>148.54</v>
      </c>
      <c r="K68" s="8">
        <v>29.71</v>
      </c>
      <c r="L68" s="3">
        <v>37.14</v>
      </c>
      <c r="M68" s="8">
        <v>34.46</v>
      </c>
      <c r="N68" s="3">
        <v>0</v>
      </c>
      <c r="O68" s="3"/>
      <c r="P68" s="3">
        <f t="shared" si="9"/>
        <v>249.85</v>
      </c>
      <c r="Q68" s="9">
        <v>45723</v>
      </c>
      <c r="R68" s="18" t="s">
        <v>261</v>
      </c>
      <c r="S68" s="8"/>
    </row>
    <row r="69" spans="1:19" x14ac:dyDescent="0.25">
      <c r="A69" s="27">
        <v>2271</v>
      </c>
      <c r="B69" s="28" t="s">
        <v>117</v>
      </c>
      <c r="C69" s="28" t="s">
        <v>71</v>
      </c>
      <c r="D69" s="8">
        <v>1582422</v>
      </c>
      <c r="E69" s="9">
        <v>45659</v>
      </c>
      <c r="F69" s="8">
        <v>0</v>
      </c>
      <c r="G69" s="8">
        <v>0</v>
      </c>
      <c r="H69" s="8">
        <v>147</v>
      </c>
      <c r="I69" s="8">
        <v>147</v>
      </c>
      <c r="J69" s="3">
        <v>1359.34</v>
      </c>
      <c r="K69" s="8">
        <v>271.87</v>
      </c>
      <c r="L69" s="3">
        <v>339.84</v>
      </c>
      <c r="M69" s="8">
        <v>315.37</v>
      </c>
      <c r="N69" s="3">
        <v>0</v>
      </c>
      <c r="O69" s="3"/>
      <c r="P69" s="3">
        <f t="shared" si="9"/>
        <v>2286.42</v>
      </c>
      <c r="Q69" s="9">
        <v>45723</v>
      </c>
      <c r="R69" s="18" t="s">
        <v>261</v>
      </c>
      <c r="S69" s="8"/>
    </row>
    <row r="70" spans="1:19" x14ac:dyDescent="0.25">
      <c r="A70" s="27">
        <v>2835</v>
      </c>
      <c r="B70" s="28" t="s">
        <v>118</v>
      </c>
      <c r="C70" s="28" t="s">
        <v>119</v>
      </c>
      <c r="D70" s="8">
        <v>1582423</v>
      </c>
      <c r="E70" s="9">
        <v>45659</v>
      </c>
      <c r="F70" s="8">
        <v>0</v>
      </c>
      <c r="G70" s="8">
        <v>0</v>
      </c>
      <c r="H70" s="8">
        <v>20</v>
      </c>
      <c r="I70" s="8">
        <v>20</v>
      </c>
      <c r="J70" s="3">
        <v>148.54</v>
      </c>
      <c r="K70" s="8">
        <v>29.71</v>
      </c>
      <c r="L70" s="3">
        <v>37.14</v>
      </c>
      <c r="M70" s="8">
        <v>34.46</v>
      </c>
      <c r="N70" s="3">
        <v>0</v>
      </c>
      <c r="O70" s="3"/>
      <c r="P70" s="3">
        <f t="shared" si="9"/>
        <v>249.85</v>
      </c>
      <c r="Q70" s="9">
        <v>45723</v>
      </c>
      <c r="R70" s="18" t="s">
        <v>261</v>
      </c>
      <c r="S70" s="8"/>
    </row>
    <row r="71" spans="1:19" x14ac:dyDescent="0.25">
      <c r="A71" s="27">
        <v>24472</v>
      </c>
      <c r="B71" s="28" t="s">
        <v>118</v>
      </c>
      <c r="C71" s="28" t="s">
        <v>119</v>
      </c>
      <c r="D71" s="8">
        <v>1582424</v>
      </c>
      <c r="E71" s="9">
        <v>45659</v>
      </c>
      <c r="F71" s="8">
        <v>0</v>
      </c>
      <c r="G71" s="8">
        <v>0</v>
      </c>
      <c r="H71" s="8">
        <v>20</v>
      </c>
      <c r="I71" s="8">
        <v>20</v>
      </c>
      <c r="J71" s="8">
        <v>148.54</v>
      </c>
      <c r="K71" s="8">
        <v>29.71</v>
      </c>
      <c r="L71" s="3">
        <v>37.14</v>
      </c>
      <c r="M71" s="8">
        <v>34.46</v>
      </c>
      <c r="N71" s="8">
        <v>0</v>
      </c>
      <c r="O71" s="8"/>
      <c r="P71" s="3">
        <f t="shared" si="9"/>
        <v>249.85</v>
      </c>
      <c r="Q71" s="9">
        <v>45723</v>
      </c>
      <c r="R71" s="18" t="s">
        <v>261</v>
      </c>
      <c r="S71" s="8"/>
    </row>
    <row r="72" spans="1:19" x14ac:dyDescent="0.25">
      <c r="A72" s="27">
        <v>4007</v>
      </c>
      <c r="B72" s="28" t="s">
        <v>120</v>
      </c>
      <c r="C72" s="28" t="s">
        <v>121</v>
      </c>
      <c r="D72" s="8">
        <v>1582425</v>
      </c>
      <c r="E72" s="9">
        <v>45659</v>
      </c>
      <c r="F72" s="8">
        <v>0</v>
      </c>
      <c r="G72" s="8">
        <v>0</v>
      </c>
      <c r="H72" s="8">
        <v>30</v>
      </c>
      <c r="I72" s="8">
        <v>30</v>
      </c>
      <c r="J72" s="3">
        <v>220.97</v>
      </c>
      <c r="K72" s="8">
        <v>44.2</v>
      </c>
      <c r="L72" s="3">
        <v>55.24</v>
      </c>
      <c r="M72" s="8">
        <v>51.27</v>
      </c>
      <c r="N72" s="3">
        <v>0</v>
      </c>
      <c r="O72" s="3"/>
      <c r="P72" s="3">
        <f t="shared" si="9"/>
        <v>371.68</v>
      </c>
      <c r="Q72" s="9">
        <v>45723</v>
      </c>
      <c r="R72" s="18" t="s">
        <v>261</v>
      </c>
      <c r="S72" s="8"/>
    </row>
    <row r="73" spans="1:19" x14ac:dyDescent="0.25">
      <c r="A73" s="27">
        <v>2834</v>
      </c>
      <c r="B73" s="28" t="s">
        <v>122</v>
      </c>
      <c r="C73" s="28" t="s">
        <v>119</v>
      </c>
      <c r="D73" s="8">
        <v>1582426</v>
      </c>
      <c r="E73" s="9">
        <v>45659</v>
      </c>
      <c r="F73" s="8">
        <v>0</v>
      </c>
      <c r="G73" s="8">
        <v>0</v>
      </c>
      <c r="H73" s="8">
        <v>121</v>
      </c>
      <c r="I73" s="8">
        <v>121</v>
      </c>
      <c r="J73" s="3">
        <v>1073.93</v>
      </c>
      <c r="K73" s="8">
        <v>214.78</v>
      </c>
      <c r="L73" s="3">
        <v>268.48</v>
      </c>
      <c r="M73" s="8">
        <v>249.15</v>
      </c>
      <c r="N73" s="3">
        <v>0</v>
      </c>
      <c r="O73" s="3"/>
      <c r="P73" s="3">
        <f t="shared" si="9"/>
        <v>1806.3400000000001</v>
      </c>
      <c r="Q73" s="9">
        <v>45723</v>
      </c>
      <c r="R73" s="18" t="s">
        <v>261</v>
      </c>
      <c r="S73" s="8"/>
    </row>
    <row r="74" spans="1:19" x14ac:dyDescent="0.25">
      <c r="A74" s="27">
        <v>24473</v>
      </c>
      <c r="B74" s="28" t="s">
        <v>122</v>
      </c>
      <c r="C74" s="28" t="s">
        <v>119</v>
      </c>
      <c r="D74" s="8">
        <v>1582427</v>
      </c>
      <c r="E74" s="9">
        <v>45659</v>
      </c>
      <c r="F74" s="8">
        <v>0</v>
      </c>
      <c r="G74" s="8">
        <v>0</v>
      </c>
      <c r="H74" s="8">
        <v>30</v>
      </c>
      <c r="I74" s="8">
        <v>30</v>
      </c>
      <c r="J74" s="8">
        <v>220.97</v>
      </c>
      <c r="K74" s="8">
        <v>44.2</v>
      </c>
      <c r="L74" s="8">
        <v>55.24</v>
      </c>
      <c r="M74" s="8">
        <v>51.27</v>
      </c>
      <c r="N74" s="8">
        <v>0</v>
      </c>
      <c r="O74" s="8"/>
      <c r="P74" s="3">
        <f t="shared" ref="P74:P105" si="10">SUM(J74:N74)</f>
        <v>371.68</v>
      </c>
      <c r="Q74" s="9">
        <v>45723</v>
      </c>
      <c r="R74" s="18" t="s">
        <v>261</v>
      </c>
      <c r="S74" s="8"/>
    </row>
    <row r="75" spans="1:19" x14ac:dyDescent="0.25">
      <c r="A75" s="27">
        <v>4009</v>
      </c>
      <c r="B75" s="28" t="s">
        <v>123</v>
      </c>
      <c r="C75" s="28" t="s">
        <v>121</v>
      </c>
      <c r="D75" s="8">
        <v>1582428</v>
      </c>
      <c r="E75" s="9">
        <v>45659</v>
      </c>
      <c r="F75" s="8">
        <v>0</v>
      </c>
      <c r="G75" s="8">
        <v>0</v>
      </c>
      <c r="H75" s="8">
        <v>30</v>
      </c>
      <c r="I75" s="8">
        <v>30</v>
      </c>
      <c r="J75" s="8">
        <v>220.97</v>
      </c>
      <c r="K75" s="8">
        <v>44.2</v>
      </c>
      <c r="L75" s="3">
        <v>55.24</v>
      </c>
      <c r="M75" s="8">
        <v>51.27</v>
      </c>
      <c r="N75" s="3">
        <v>0</v>
      </c>
      <c r="O75" s="3"/>
      <c r="P75" s="3">
        <f t="shared" si="10"/>
        <v>371.68</v>
      </c>
      <c r="Q75" s="9">
        <v>45723</v>
      </c>
      <c r="R75" s="18" t="s">
        <v>261</v>
      </c>
      <c r="S75" s="8"/>
    </row>
    <row r="76" spans="1:19" x14ac:dyDescent="0.25">
      <c r="A76" s="27">
        <v>2833</v>
      </c>
      <c r="B76" s="28" t="s">
        <v>124</v>
      </c>
      <c r="C76" s="28" t="s">
        <v>125</v>
      </c>
      <c r="D76" s="8">
        <v>1582429</v>
      </c>
      <c r="E76" s="9">
        <v>45659</v>
      </c>
      <c r="F76" s="8">
        <v>0</v>
      </c>
      <c r="G76" s="8">
        <v>0</v>
      </c>
      <c r="H76" s="8">
        <v>179</v>
      </c>
      <c r="I76" s="8">
        <v>179</v>
      </c>
      <c r="J76" s="8">
        <v>1717.85</v>
      </c>
      <c r="K76" s="8">
        <v>343.57</v>
      </c>
      <c r="L76" s="3">
        <v>429.47</v>
      </c>
      <c r="M76" s="8">
        <v>398.54</v>
      </c>
      <c r="N76" s="8">
        <v>0</v>
      </c>
      <c r="O76" s="8"/>
      <c r="P76" s="3">
        <f t="shared" si="10"/>
        <v>2889.4300000000003</v>
      </c>
      <c r="Q76" s="9">
        <v>45723</v>
      </c>
      <c r="R76" s="18" t="s">
        <v>261</v>
      </c>
      <c r="S76" s="8"/>
    </row>
    <row r="77" spans="1:19" x14ac:dyDescent="0.25">
      <c r="A77" s="27">
        <v>24474</v>
      </c>
      <c r="B77" s="28" t="s">
        <v>124</v>
      </c>
      <c r="C77" s="28" t="s">
        <v>125</v>
      </c>
      <c r="D77" s="8">
        <v>1582430</v>
      </c>
      <c r="E77" s="9">
        <v>45659</v>
      </c>
      <c r="F77" s="8">
        <v>0</v>
      </c>
      <c r="G77" s="8">
        <v>0</v>
      </c>
      <c r="H77" s="8">
        <v>30</v>
      </c>
      <c r="I77" s="8">
        <v>30</v>
      </c>
      <c r="J77" s="8">
        <v>220.97</v>
      </c>
      <c r="K77" s="8">
        <v>44.2</v>
      </c>
      <c r="L77" s="8">
        <v>55.24</v>
      </c>
      <c r="M77" s="8">
        <v>51.27</v>
      </c>
      <c r="N77" s="8">
        <v>0</v>
      </c>
      <c r="O77" s="8"/>
      <c r="P77" s="3">
        <f t="shared" si="10"/>
        <v>371.68</v>
      </c>
      <c r="Q77" s="9">
        <v>45723</v>
      </c>
      <c r="R77" s="18" t="s">
        <v>261</v>
      </c>
      <c r="S77" s="8"/>
    </row>
    <row r="78" spans="1:19" x14ac:dyDescent="0.25">
      <c r="A78" s="27">
        <v>10666</v>
      </c>
      <c r="B78" s="28" t="s">
        <v>126</v>
      </c>
      <c r="C78" s="28" t="s">
        <v>127</v>
      </c>
      <c r="D78" s="8">
        <v>1582431</v>
      </c>
      <c r="E78" s="9">
        <v>45659</v>
      </c>
      <c r="F78" s="8">
        <v>0</v>
      </c>
      <c r="G78" s="8">
        <v>0</v>
      </c>
      <c r="H78" s="8">
        <v>100</v>
      </c>
      <c r="I78" s="8">
        <v>100</v>
      </c>
      <c r="J78" s="8">
        <v>857.16</v>
      </c>
      <c r="K78" s="8">
        <v>171.43</v>
      </c>
      <c r="L78" s="3">
        <v>214.29</v>
      </c>
      <c r="M78" s="8">
        <v>198.86</v>
      </c>
      <c r="N78" s="8">
        <v>0</v>
      </c>
      <c r="O78" s="8"/>
      <c r="P78" s="3">
        <f t="shared" si="10"/>
        <v>1441.7399999999998</v>
      </c>
      <c r="Q78" s="9">
        <v>45723</v>
      </c>
      <c r="R78" s="18" t="s">
        <v>261</v>
      </c>
      <c r="S78" s="8"/>
    </row>
    <row r="79" spans="1:19" x14ac:dyDescent="0.25">
      <c r="A79" s="27">
        <v>9956</v>
      </c>
      <c r="B79" s="28" t="s">
        <v>128</v>
      </c>
      <c r="C79" s="28" t="s">
        <v>127</v>
      </c>
      <c r="D79" s="8">
        <v>1582432</v>
      </c>
      <c r="E79" s="9">
        <v>45659</v>
      </c>
      <c r="F79" s="8">
        <v>0</v>
      </c>
      <c r="G79" s="8">
        <v>0</v>
      </c>
      <c r="H79" s="8">
        <v>60</v>
      </c>
      <c r="I79" s="8">
        <v>60</v>
      </c>
      <c r="J79" s="8">
        <v>467.66</v>
      </c>
      <c r="K79" s="8">
        <v>93.53</v>
      </c>
      <c r="L79" s="3">
        <v>116.91</v>
      </c>
      <c r="M79" s="8">
        <v>108.5</v>
      </c>
      <c r="N79" s="8">
        <v>0</v>
      </c>
      <c r="O79" s="8"/>
      <c r="P79" s="3">
        <f t="shared" si="10"/>
        <v>786.6</v>
      </c>
      <c r="Q79" s="9">
        <v>45723</v>
      </c>
      <c r="R79" s="18" t="s">
        <v>261</v>
      </c>
      <c r="S79" s="8"/>
    </row>
    <row r="80" spans="1:19" x14ac:dyDescent="0.25">
      <c r="A80" s="27">
        <v>10</v>
      </c>
      <c r="B80" s="28" t="s">
        <v>129</v>
      </c>
      <c r="C80" s="28" t="s">
        <v>97</v>
      </c>
      <c r="D80" s="8">
        <v>1582433</v>
      </c>
      <c r="E80" s="9">
        <v>45659</v>
      </c>
      <c r="F80" s="8">
        <v>0</v>
      </c>
      <c r="G80" s="8">
        <v>0</v>
      </c>
      <c r="H80" s="8">
        <v>165</v>
      </c>
      <c r="I80" s="8">
        <v>165</v>
      </c>
      <c r="J80" s="8">
        <v>1561.4</v>
      </c>
      <c r="K80" s="8">
        <v>312.27999999999997</v>
      </c>
      <c r="L80" s="3">
        <v>390.24</v>
      </c>
      <c r="M80" s="8">
        <v>362.24</v>
      </c>
      <c r="N80" s="8">
        <v>0</v>
      </c>
      <c r="O80" s="8"/>
      <c r="P80" s="3">
        <f t="shared" si="10"/>
        <v>2626.16</v>
      </c>
      <c r="Q80" s="9">
        <v>45723</v>
      </c>
      <c r="R80" s="18" t="s">
        <v>261</v>
      </c>
      <c r="S80" s="8"/>
    </row>
    <row r="81" spans="1:19" x14ac:dyDescent="0.25">
      <c r="A81" s="27">
        <v>11</v>
      </c>
      <c r="B81" s="28" t="s">
        <v>130</v>
      </c>
      <c r="C81" s="28" t="s">
        <v>97</v>
      </c>
      <c r="D81" s="8">
        <v>1582434</v>
      </c>
      <c r="E81" s="9">
        <v>45659</v>
      </c>
      <c r="F81" s="8">
        <v>0</v>
      </c>
      <c r="G81" s="8">
        <v>0</v>
      </c>
      <c r="H81" s="8">
        <v>60</v>
      </c>
      <c r="I81" s="8">
        <v>60</v>
      </c>
      <c r="J81" s="8">
        <v>467.66</v>
      </c>
      <c r="K81" s="8">
        <v>93.53</v>
      </c>
      <c r="L81" s="3">
        <v>116.91</v>
      </c>
      <c r="M81" s="8">
        <v>108.5</v>
      </c>
      <c r="N81" s="3">
        <v>0</v>
      </c>
      <c r="O81" s="3"/>
      <c r="P81" s="3">
        <f t="shared" si="10"/>
        <v>786.6</v>
      </c>
      <c r="Q81" s="9">
        <v>45723</v>
      </c>
      <c r="R81" s="18" t="s">
        <v>261</v>
      </c>
      <c r="S81" s="8"/>
    </row>
    <row r="82" spans="1:19" x14ac:dyDescent="0.25">
      <c r="A82" s="27">
        <v>2274</v>
      </c>
      <c r="B82" s="28" t="s">
        <v>131</v>
      </c>
      <c r="C82" s="28" t="s">
        <v>69</v>
      </c>
      <c r="D82" s="8">
        <v>1582435</v>
      </c>
      <c r="E82" s="9">
        <v>45659</v>
      </c>
      <c r="F82" s="8">
        <v>0</v>
      </c>
      <c r="G82" s="8">
        <v>0</v>
      </c>
      <c r="H82" s="8">
        <v>94</v>
      </c>
      <c r="I82" s="8">
        <v>94</v>
      </c>
      <c r="J82" s="8">
        <v>795.3</v>
      </c>
      <c r="K82" s="8">
        <v>159.06</v>
      </c>
      <c r="L82" s="3">
        <v>198.83</v>
      </c>
      <c r="M82" s="8">
        <v>184.51</v>
      </c>
      <c r="N82" s="8">
        <v>0</v>
      </c>
      <c r="O82" s="8"/>
      <c r="P82" s="3">
        <f t="shared" si="10"/>
        <v>1337.6999999999998</v>
      </c>
      <c r="Q82" s="9">
        <v>45723</v>
      </c>
      <c r="R82" s="18" t="s">
        <v>261</v>
      </c>
      <c r="S82" s="8"/>
    </row>
    <row r="83" spans="1:19" x14ac:dyDescent="0.25">
      <c r="A83" s="27">
        <v>2275</v>
      </c>
      <c r="B83" s="28" t="s">
        <v>132</v>
      </c>
      <c r="C83" s="28" t="s">
        <v>69</v>
      </c>
      <c r="D83" s="8">
        <v>1582436</v>
      </c>
      <c r="E83" s="9">
        <v>45659</v>
      </c>
      <c r="F83" s="8">
        <v>0</v>
      </c>
      <c r="G83" s="8">
        <v>0</v>
      </c>
      <c r="H83" s="8">
        <v>77</v>
      </c>
      <c r="I83" s="8">
        <v>77</v>
      </c>
      <c r="J83" s="8">
        <v>620.98</v>
      </c>
      <c r="K83" s="8">
        <v>124.2</v>
      </c>
      <c r="L83" s="3">
        <v>155.24</v>
      </c>
      <c r="M83" s="8">
        <v>144.07</v>
      </c>
      <c r="N83" s="8">
        <v>0</v>
      </c>
      <c r="O83" s="8"/>
      <c r="P83" s="3">
        <f t="shared" si="10"/>
        <v>1044.49</v>
      </c>
      <c r="Q83" s="9">
        <v>45723</v>
      </c>
      <c r="R83" s="18" t="s">
        <v>261</v>
      </c>
      <c r="S83" s="8"/>
    </row>
    <row r="84" spans="1:19" x14ac:dyDescent="0.25">
      <c r="A84" s="27">
        <v>9579</v>
      </c>
      <c r="B84" s="28" t="s">
        <v>133</v>
      </c>
      <c r="C84" s="28" t="s">
        <v>134</v>
      </c>
      <c r="D84" s="8">
        <v>1582437</v>
      </c>
      <c r="E84" s="9">
        <v>45659</v>
      </c>
      <c r="F84" s="8">
        <v>0</v>
      </c>
      <c r="G84" s="8">
        <v>0</v>
      </c>
      <c r="H84" s="8">
        <v>101</v>
      </c>
      <c r="I84" s="8">
        <v>101</v>
      </c>
      <c r="J84" s="8">
        <v>866.91</v>
      </c>
      <c r="K84" s="8">
        <v>173.38</v>
      </c>
      <c r="L84" s="3">
        <v>216.73</v>
      </c>
      <c r="M84" s="8">
        <v>201.12</v>
      </c>
      <c r="N84" s="8">
        <v>0</v>
      </c>
      <c r="O84" s="8"/>
      <c r="P84" s="3">
        <f t="shared" si="10"/>
        <v>1458.1399999999999</v>
      </c>
      <c r="Q84" s="9">
        <v>45723</v>
      </c>
      <c r="R84" s="18" t="s">
        <v>261</v>
      </c>
      <c r="S84" s="8"/>
    </row>
    <row r="85" spans="1:19" x14ac:dyDescent="0.25">
      <c r="A85" s="27">
        <v>9580</v>
      </c>
      <c r="B85" s="28" t="s">
        <v>134</v>
      </c>
      <c r="C85" s="28" t="s">
        <v>99</v>
      </c>
      <c r="D85" s="8">
        <v>1582438</v>
      </c>
      <c r="E85" s="9">
        <v>45659</v>
      </c>
      <c r="F85" s="8">
        <v>0</v>
      </c>
      <c r="G85" s="8">
        <v>0</v>
      </c>
      <c r="H85" s="8">
        <v>75</v>
      </c>
      <c r="I85" s="8">
        <v>75</v>
      </c>
      <c r="J85" s="8">
        <v>602.48</v>
      </c>
      <c r="K85" s="8">
        <v>120.5</v>
      </c>
      <c r="L85" s="3">
        <v>150.62</v>
      </c>
      <c r="M85" s="8">
        <v>139.78</v>
      </c>
      <c r="N85" s="8">
        <v>0</v>
      </c>
      <c r="O85" s="8"/>
      <c r="P85" s="3">
        <f t="shared" si="10"/>
        <v>1013.38</v>
      </c>
      <c r="Q85" s="9">
        <v>45723</v>
      </c>
      <c r="R85" s="18" t="s">
        <v>261</v>
      </c>
      <c r="S85" s="8"/>
    </row>
    <row r="86" spans="1:19" x14ac:dyDescent="0.25">
      <c r="A86" s="27">
        <v>21</v>
      </c>
      <c r="B86" s="28" t="s">
        <v>135</v>
      </c>
      <c r="C86" s="28" t="s">
        <v>87</v>
      </c>
      <c r="D86" s="8">
        <v>1582439</v>
      </c>
      <c r="E86" s="9">
        <v>45659</v>
      </c>
      <c r="F86" s="8">
        <v>0</v>
      </c>
      <c r="G86" s="8">
        <v>0</v>
      </c>
      <c r="H86" s="8">
        <v>177</v>
      </c>
      <c r="I86" s="8">
        <v>177</v>
      </c>
      <c r="J86" s="8">
        <v>1692.98</v>
      </c>
      <c r="K86" s="8">
        <v>338.59</v>
      </c>
      <c r="L86" s="3">
        <v>423.24</v>
      </c>
      <c r="M86" s="8">
        <v>392.77</v>
      </c>
      <c r="N86" s="8">
        <v>0</v>
      </c>
      <c r="O86" s="8"/>
      <c r="P86" s="3">
        <f t="shared" si="10"/>
        <v>2847.58</v>
      </c>
      <c r="Q86" s="9">
        <v>45723</v>
      </c>
      <c r="R86" s="18" t="s">
        <v>261</v>
      </c>
      <c r="S86" s="8"/>
    </row>
    <row r="87" spans="1:19" x14ac:dyDescent="0.25">
      <c r="A87" s="27">
        <v>22</v>
      </c>
      <c r="B87" s="28" t="s">
        <v>136</v>
      </c>
      <c r="C87" s="28" t="s">
        <v>87</v>
      </c>
      <c r="D87" s="8">
        <v>1582440</v>
      </c>
      <c r="E87" s="9">
        <v>45659</v>
      </c>
      <c r="F87" s="8">
        <v>0</v>
      </c>
      <c r="G87" s="8">
        <v>0</v>
      </c>
      <c r="H87" s="8">
        <v>93</v>
      </c>
      <c r="I87" s="8">
        <v>93</v>
      </c>
      <c r="J87" s="8">
        <v>784.94</v>
      </c>
      <c r="K87" s="8">
        <v>156.99</v>
      </c>
      <c r="L87" s="3">
        <v>196.23</v>
      </c>
      <c r="M87" s="8">
        <v>182.11</v>
      </c>
      <c r="N87" s="8">
        <v>0</v>
      </c>
      <c r="O87" s="8"/>
      <c r="P87" s="3">
        <f t="shared" si="10"/>
        <v>1320.27</v>
      </c>
      <c r="Q87" s="9">
        <v>45723</v>
      </c>
      <c r="R87" s="18" t="s">
        <v>261</v>
      </c>
      <c r="S87" s="8"/>
    </row>
    <row r="88" spans="1:19" x14ac:dyDescent="0.25">
      <c r="A88" s="27">
        <v>15</v>
      </c>
      <c r="B88" s="28" t="s">
        <v>137</v>
      </c>
      <c r="C88" s="28" t="s">
        <v>85</v>
      </c>
      <c r="D88" s="8">
        <v>1582441</v>
      </c>
      <c r="E88" s="9">
        <v>45659</v>
      </c>
      <c r="F88" s="8">
        <v>0</v>
      </c>
      <c r="G88" s="8">
        <v>0</v>
      </c>
      <c r="H88" s="8">
        <v>196</v>
      </c>
      <c r="I88" s="8">
        <v>196</v>
      </c>
      <c r="J88" s="8">
        <v>1930.63</v>
      </c>
      <c r="K88" s="8">
        <v>386.13</v>
      </c>
      <c r="L88" s="3">
        <v>482.66</v>
      </c>
      <c r="M88" s="8">
        <v>447.91</v>
      </c>
      <c r="N88" s="8">
        <v>0</v>
      </c>
      <c r="O88" s="8"/>
      <c r="P88" s="3">
        <f t="shared" si="10"/>
        <v>3247.33</v>
      </c>
      <c r="Q88" s="9">
        <v>45723</v>
      </c>
      <c r="R88" s="18" t="s">
        <v>261</v>
      </c>
      <c r="S88" s="8"/>
    </row>
    <row r="89" spans="1:19" x14ac:dyDescent="0.25">
      <c r="A89" s="27">
        <v>16</v>
      </c>
      <c r="B89" s="28" t="s">
        <v>138</v>
      </c>
      <c r="C89" s="28" t="s">
        <v>85</v>
      </c>
      <c r="D89" s="8">
        <v>1582442</v>
      </c>
      <c r="E89" s="9">
        <v>45659</v>
      </c>
      <c r="F89" s="8">
        <v>0</v>
      </c>
      <c r="G89" s="8">
        <v>0</v>
      </c>
      <c r="H89" s="8">
        <v>131</v>
      </c>
      <c r="I89" s="8">
        <v>131</v>
      </c>
      <c r="J89" s="8">
        <v>1178.78</v>
      </c>
      <c r="K89" s="8">
        <v>235.76</v>
      </c>
      <c r="L89" s="3">
        <v>294.7</v>
      </c>
      <c r="M89" s="8">
        <v>273.48</v>
      </c>
      <c r="N89" s="8">
        <v>0</v>
      </c>
      <c r="O89" s="8"/>
      <c r="P89" s="3">
        <f t="shared" si="10"/>
        <v>1982.72</v>
      </c>
      <c r="Q89" s="9">
        <v>45723</v>
      </c>
      <c r="R89" s="18" t="s">
        <v>261</v>
      </c>
      <c r="S89" s="8"/>
    </row>
    <row r="90" spans="1:19" x14ac:dyDescent="0.25">
      <c r="A90" s="27">
        <v>24476</v>
      </c>
      <c r="B90" s="28" t="s">
        <v>138</v>
      </c>
      <c r="C90" s="28" t="s">
        <v>85</v>
      </c>
      <c r="D90" s="8">
        <v>1582443</v>
      </c>
      <c r="E90" s="9">
        <v>45659</v>
      </c>
      <c r="F90" s="8">
        <v>0</v>
      </c>
      <c r="G90" s="8">
        <v>0</v>
      </c>
      <c r="H90" s="8">
        <v>15</v>
      </c>
      <c r="I90" s="8">
        <v>15</v>
      </c>
      <c r="J90" s="8">
        <v>115.63</v>
      </c>
      <c r="K90" s="8">
        <v>23.13</v>
      </c>
      <c r="L90" s="3">
        <v>28.91</v>
      </c>
      <c r="M90" s="8">
        <v>26.83</v>
      </c>
      <c r="N90" s="8">
        <v>0</v>
      </c>
      <c r="O90" s="8"/>
      <c r="P90" s="3">
        <f t="shared" si="10"/>
        <v>194.5</v>
      </c>
      <c r="Q90" s="9">
        <v>45723</v>
      </c>
      <c r="R90" s="18" t="s">
        <v>261</v>
      </c>
      <c r="S90" s="8"/>
    </row>
    <row r="91" spans="1:19" x14ac:dyDescent="0.25">
      <c r="A91" s="27">
        <v>18</v>
      </c>
      <c r="B91" s="28" t="s">
        <v>139</v>
      </c>
      <c r="C91" s="28" t="s">
        <v>95</v>
      </c>
      <c r="D91" s="8">
        <v>1582444</v>
      </c>
      <c r="E91" s="9">
        <v>45659</v>
      </c>
      <c r="F91" s="8">
        <v>0</v>
      </c>
      <c r="G91" s="8">
        <v>0</v>
      </c>
      <c r="H91" s="8">
        <v>84</v>
      </c>
      <c r="I91" s="8">
        <v>84</v>
      </c>
      <c r="J91" s="8">
        <v>692.7</v>
      </c>
      <c r="K91" s="8">
        <v>138.54</v>
      </c>
      <c r="L91" s="3">
        <v>173.17</v>
      </c>
      <c r="M91" s="8">
        <v>160.71</v>
      </c>
      <c r="N91" s="8">
        <v>0</v>
      </c>
      <c r="O91" s="8"/>
      <c r="P91" s="3">
        <f t="shared" si="10"/>
        <v>1165.1199999999999</v>
      </c>
      <c r="Q91" s="9">
        <v>45723</v>
      </c>
      <c r="R91" s="18" t="s">
        <v>261</v>
      </c>
      <c r="S91" s="8"/>
    </row>
    <row r="92" spans="1:19" x14ac:dyDescent="0.25">
      <c r="A92" s="27">
        <v>4894</v>
      </c>
      <c r="B92" s="28" t="s">
        <v>140</v>
      </c>
      <c r="C92" s="28" t="s">
        <v>107</v>
      </c>
      <c r="D92" s="8">
        <v>1582445</v>
      </c>
      <c r="E92" s="9">
        <v>45659</v>
      </c>
      <c r="F92" s="8">
        <v>0</v>
      </c>
      <c r="G92" s="8">
        <v>0</v>
      </c>
      <c r="H92" s="8">
        <v>137</v>
      </c>
      <c r="I92" s="8">
        <v>137</v>
      </c>
      <c r="J92" s="8">
        <v>1246.1600000000001</v>
      </c>
      <c r="K92" s="8">
        <v>249.23</v>
      </c>
      <c r="L92" s="3">
        <v>311.54000000000002</v>
      </c>
      <c r="M92" s="8">
        <v>289.11</v>
      </c>
      <c r="N92" s="8">
        <v>0</v>
      </c>
      <c r="O92" s="8"/>
      <c r="P92" s="3">
        <f t="shared" si="10"/>
        <v>2096.04</v>
      </c>
      <c r="Q92" s="9">
        <v>45723</v>
      </c>
      <c r="R92" s="18" t="s">
        <v>261</v>
      </c>
      <c r="S92" s="8"/>
    </row>
    <row r="93" spans="1:19" x14ac:dyDescent="0.25">
      <c r="A93" s="27">
        <v>9958</v>
      </c>
      <c r="B93" s="28" t="s">
        <v>141</v>
      </c>
      <c r="C93" s="28" t="s">
        <v>121</v>
      </c>
      <c r="D93" s="8">
        <v>1582446</v>
      </c>
      <c r="E93" s="9">
        <v>45659</v>
      </c>
      <c r="F93" s="8">
        <v>0</v>
      </c>
      <c r="G93" s="8">
        <v>0</v>
      </c>
      <c r="H93" s="8">
        <v>59</v>
      </c>
      <c r="I93" s="8">
        <v>59</v>
      </c>
      <c r="J93" s="8">
        <v>458.57</v>
      </c>
      <c r="K93" s="8">
        <v>91.72</v>
      </c>
      <c r="L93" s="3">
        <v>114.65</v>
      </c>
      <c r="M93" s="8">
        <v>106.39</v>
      </c>
      <c r="N93" s="8">
        <v>0</v>
      </c>
      <c r="O93" s="8"/>
      <c r="P93" s="3">
        <f t="shared" si="10"/>
        <v>771.32999999999993</v>
      </c>
      <c r="Q93" s="9">
        <v>45723</v>
      </c>
      <c r="R93" s="18" t="s">
        <v>261</v>
      </c>
      <c r="S93" s="8"/>
    </row>
    <row r="94" spans="1:19" x14ac:dyDescent="0.25">
      <c r="A94" s="27">
        <v>4008</v>
      </c>
      <c r="B94" s="28" t="s">
        <v>141</v>
      </c>
      <c r="C94" s="28" t="s">
        <v>121</v>
      </c>
      <c r="D94" s="8">
        <v>1582447</v>
      </c>
      <c r="E94" s="9">
        <v>45659</v>
      </c>
      <c r="F94" s="8">
        <v>0</v>
      </c>
      <c r="G94" s="8">
        <v>0</v>
      </c>
      <c r="H94" s="8">
        <v>42</v>
      </c>
      <c r="I94" s="8">
        <v>42</v>
      </c>
      <c r="J94" s="8">
        <v>314.82</v>
      </c>
      <c r="K94" s="8">
        <v>62.97</v>
      </c>
      <c r="L94" s="3">
        <v>78.709999999999994</v>
      </c>
      <c r="M94" s="8">
        <v>73.040000000000006</v>
      </c>
      <c r="N94" s="8">
        <v>0</v>
      </c>
      <c r="O94" s="8"/>
      <c r="P94" s="3">
        <f t="shared" si="10"/>
        <v>529.54</v>
      </c>
      <c r="Q94" s="9">
        <v>45723</v>
      </c>
      <c r="R94" s="18" t="s">
        <v>261</v>
      </c>
      <c r="S94" s="8"/>
    </row>
    <row r="95" spans="1:19" x14ac:dyDescent="0.25">
      <c r="A95" s="27">
        <v>8</v>
      </c>
      <c r="B95" s="28" t="s">
        <v>142</v>
      </c>
      <c r="C95" s="28" t="s">
        <v>143</v>
      </c>
      <c r="D95" s="8">
        <v>1582448</v>
      </c>
      <c r="E95" s="9">
        <v>45659</v>
      </c>
      <c r="F95" s="8">
        <v>0</v>
      </c>
      <c r="G95" s="8">
        <v>0</v>
      </c>
      <c r="H95" s="8">
        <v>60</v>
      </c>
      <c r="I95" s="8">
        <v>60</v>
      </c>
      <c r="J95" s="8">
        <v>467.66</v>
      </c>
      <c r="K95" s="8">
        <v>93.53</v>
      </c>
      <c r="L95" s="3">
        <v>116.91</v>
      </c>
      <c r="M95" s="8">
        <v>108.5</v>
      </c>
      <c r="N95" s="3">
        <v>0</v>
      </c>
      <c r="O95" s="3"/>
      <c r="P95" s="3">
        <f t="shared" si="10"/>
        <v>786.6</v>
      </c>
      <c r="Q95" s="9">
        <v>45723</v>
      </c>
      <c r="R95" s="18" t="s">
        <v>261</v>
      </c>
      <c r="S95" s="8"/>
    </row>
    <row r="96" spans="1:19" ht="17.25" customHeight="1" x14ac:dyDescent="0.25">
      <c r="A96" s="27">
        <v>24</v>
      </c>
      <c r="B96" s="28" t="s">
        <v>144</v>
      </c>
      <c r="C96" s="28" t="s">
        <v>145</v>
      </c>
      <c r="D96" s="8">
        <v>1582450</v>
      </c>
      <c r="E96" s="9">
        <v>45659</v>
      </c>
      <c r="F96" s="8">
        <v>0</v>
      </c>
      <c r="G96" s="8">
        <v>0</v>
      </c>
      <c r="H96" s="8">
        <v>221</v>
      </c>
      <c r="I96" s="8">
        <v>221</v>
      </c>
      <c r="J96" s="8">
        <v>2237.0100000000002</v>
      </c>
      <c r="K96" s="8">
        <v>447.41</v>
      </c>
      <c r="L96" s="3">
        <v>559.25</v>
      </c>
      <c r="M96" s="8">
        <v>518.99</v>
      </c>
      <c r="N96" s="8">
        <v>0</v>
      </c>
      <c r="O96" s="8"/>
      <c r="P96" s="3">
        <f t="shared" si="10"/>
        <v>3762.66</v>
      </c>
      <c r="Q96" s="9">
        <v>45723</v>
      </c>
      <c r="R96" s="18" t="s">
        <v>261</v>
      </c>
      <c r="S96" s="8"/>
    </row>
    <row r="97" spans="1:19" x14ac:dyDescent="0.25">
      <c r="A97" s="27">
        <v>24477</v>
      </c>
      <c r="B97" s="28" t="s">
        <v>144</v>
      </c>
      <c r="C97" s="28" t="s">
        <v>145</v>
      </c>
      <c r="D97" s="8">
        <v>1582451</v>
      </c>
      <c r="E97" s="9">
        <v>45659</v>
      </c>
      <c r="F97" s="8">
        <v>0</v>
      </c>
      <c r="G97" s="8">
        <v>0</v>
      </c>
      <c r="H97" s="8">
        <v>60</v>
      </c>
      <c r="I97" s="8">
        <v>60</v>
      </c>
      <c r="J97" s="8">
        <v>467.66</v>
      </c>
      <c r="K97" s="8">
        <v>93.53</v>
      </c>
      <c r="L97" s="3">
        <v>116.91</v>
      </c>
      <c r="M97" s="8">
        <v>108.5</v>
      </c>
      <c r="N97" s="3">
        <v>0</v>
      </c>
      <c r="O97" s="3"/>
      <c r="P97" s="3">
        <f t="shared" si="10"/>
        <v>786.6</v>
      </c>
      <c r="Q97" s="9">
        <v>45723</v>
      </c>
      <c r="R97" s="18" t="s">
        <v>261</v>
      </c>
      <c r="S97" s="8"/>
    </row>
    <row r="98" spans="1:19" x14ac:dyDescent="0.25">
      <c r="A98" s="27">
        <v>3993</v>
      </c>
      <c r="B98" s="28" t="s">
        <v>146</v>
      </c>
      <c r="C98" s="28" t="s">
        <v>147</v>
      </c>
      <c r="D98" s="8">
        <v>1582452</v>
      </c>
      <c r="E98" s="9">
        <v>45659</v>
      </c>
      <c r="F98" s="8">
        <v>0</v>
      </c>
      <c r="G98" s="8">
        <v>0</v>
      </c>
      <c r="H98" s="8">
        <v>30</v>
      </c>
      <c r="I98" s="8">
        <v>30</v>
      </c>
      <c r="J98" s="8">
        <v>220.97</v>
      </c>
      <c r="K98" s="8">
        <v>44.2</v>
      </c>
      <c r="L98" s="3">
        <v>55.24</v>
      </c>
      <c r="M98" s="8">
        <v>51.27</v>
      </c>
      <c r="N98" s="3">
        <v>0</v>
      </c>
      <c r="O98" s="3"/>
      <c r="P98" s="3">
        <f t="shared" si="10"/>
        <v>371.68</v>
      </c>
      <c r="Q98" s="9">
        <v>45723</v>
      </c>
      <c r="R98" s="18" t="s">
        <v>261</v>
      </c>
      <c r="S98" s="8"/>
    </row>
    <row r="99" spans="1:19" x14ac:dyDescent="0.25">
      <c r="A99" s="27">
        <v>9955</v>
      </c>
      <c r="B99" s="28" t="s">
        <v>148</v>
      </c>
      <c r="C99" s="28" t="s">
        <v>149</v>
      </c>
      <c r="D99" s="8">
        <v>1582453</v>
      </c>
      <c r="E99" s="9">
        <v>45659</v>
      </c>
      <c r="F99" s="8">
        <v>0</v>
      </c>
      <c r="G99" s="8">
        <v>0</v>
      </c>
      <c r="H99" s="8">
        <v>5</v>
      </c>
      <c r="I99" s="8">
        <v>5</v>
      </c>
      <c r="J99" s="8">
        <v>82.69</v>
      </c>
      <c r="K99" s="8">
        <v>16.53</v>
      </c>
      <c r="L99" s="3">
        <v>20.67</v>
      </c>
      <c r="M99" s="8">
        <v>19.18</v>
      </c>
      <c r="N99" s="8">
        <v>0</v>
      </c>
      <c r="O99" s="8"/>
      <c r="P99" s="3">
        <f t="shared" si="10"/>
        <v>139.07</v>
      </c>
      <c r="Q99" s="9">
        <v>45723</v>
      </c>
      <c r="R99" s="18" t="s">
        <v>261</v>
      </c>
      <c r="S99" s="8"/>
    </row>
    <row r="100" spans="1:19" x14ac:dyDescent="0.25">
      <c r="A100" s="27">
        <v>9973</v>
      </c>
      <c r="B100" s="28" t="s">
        <v>169</v>
      </c>
      <c r="C100" s="28" t="s">
        <v>170</v>
      </c>
      <c r="D100" s="8">
        <v>1582454</v>
      </c>
      <c r="E100" s="9">
        <v>45659</v>
      </c>
      <c r="F100" s="8">
        <v>0</v>
      </c>
      <c r="G100" s="8">
        <v>0</v>
      </c>
      <c r="H100" s="8">
        <v>15</v>
      </c>
      <c r="I100" s="8">
        <v>15</v>
      </c>
      <c r="J100" s="8">
        <v>115.63</v>
      </c>
      <c r="K100" s="8">
        <v>23.13</v>
      </c>
      <c r="L100" s="3">
        <v>28.91</v>
      </c>
      <c r="M100" s="8">
        <v>26.83</v>
      </c>
      <c r="N100" s="8">
        <v>0</v>
      </c>
      <c r="O100" s="8"/>
      <c r="P100" s="3">
        <f t="shared" si="10"/>
        <v>194.5</v>
      </c>
      <c r="Q100" s="9">
        <v>45723</v>
      </c>
      <c r="R100" s="18" t="s">
        <v>261</v>
      </c>
      <c r="S100" s="8"/>
    </row>
    <row r="101" spans="1:19" x14ac:dyDescent="0.25">
      <c r="A101" s="27">
        <v>9963</v>
      </c>
      <c r="B101" s="28" t="s">
        <v>160</v>
      </c>
      <c r="C101" s="28" t="s">
        <v>159</v>
      </c>
      <c r="D101" s="8">
        <v>1582461</v>
      </c>
      <c r="E101" s="9">
        <v>45659</v>
      </c>
      <c r="F101" s="8">
        <v>0</v>
      </c>
      <c r="G101" s="8">
        <v>0</v>
      </c>
      <c r="H101" s="8">
        <v>20</v>
      </c>
      <c r="I101" s="8">
        <v>20</v>
      </c>
      <c r="J101" s="8">
        <v>148.54</v>
      </c>
      <c r="K101" s="8">
        <v>0</v>
      </c>
      <c r="L101" s="3">
        <v>0</v>
      </c>
      <c r="M101" s="8">
        <v>23.77</v>
      </c>
      <c r="N101" s="8">
        <v>0</v>
      </c>
      <c r="O101" s="8"/>
      <c r="P101" s="3">
        <f t="shared" si="10"/>
        <v>172.31</v>
      </c>
      <c r="Q101" s="9">
        <v>45723</v>
      </c>
      <c r="R101" s="18" t="s">
        <v>261</v>
      </c>
      <c r="S101" s="8"/>
    </row>
    <row r="102" spans="1:19" x14ac:dyDescent="0.25">
      <c r="A102" s="27">
        <v>9967</v>
      </c>
      <c r="B102" s="28" t="s">
        <v>203</v>
      </c>
      <c r="C102" s="28" t="s">
        <v>159</v>
      </c>
      <c r="D102" s="8">
        <v>1582462</v>
      </c>
      <c r="E102" s="9">
        <v>45659</v>
      </c>
      <c r="F102" s="8">
        <v>0</v>
      </c>
      <c r="G102" s="8">
        <v>0</v>
      </c>
      <c r="H102" s="8">
        <v>10</v>
      </c>
      <c r="I102" s="8">
        <v>10</v>
      </c>
      <c r="J102" s="8">
        <v>82.69</v>
      </c>
      <c r="K102" s="8">
        <v>0</v>
      </c>
      <c r="L102" s="3">
        <v>0</v>
      </c>
      <c r="M102" s="8">
        <v>13.23</v>
      </c>
      <c r="N102" s="8">
        <v>0</v>
      </c>
      <c r="O102" s="8"/>
      <c r="P102" s="3">
        <f t="shared" si="10"/>
        <v>95.92</v>
      </c>
      <c r="Q102" s="9">
        <v>45723</v>
      </c>
      <c r="R102" s="18" t="s">
        <v>261</v>
      </c>
      <c r="S102" s="8"/>
    </row>
    <row r="103" spans="1:19" x14ac:dyDescent="0.25">
      <c r="A103" s="27">
        <v>9961</v>
      </c>
      <c r="B103" s="28" t="s">
        <v>158</v>
      </c>
      <c r="C103" s="28" t="s">
        <v>223</v>
      </c>
      <c r="D103" s="8">
        <v>1582463</v>
      </c>
      <c r="E103" s="9">
        <v>45659</v>
      </c>
      <c r="F103" s="8">
        <v>0</v>
      </c>
      <c r="G103" s="8">
        <v>0</v>
      </c>
      <c r="H103" s="8">
        <v>10</v>
      </c>
      <c r="I103" s="8">
        <v>10</v>
      </c>
      <c r="J103" s="8">
        <v>82.69</v>
      </c>
      <c r="K103" s="8">
        <v>0</v>
      </c>
      <c r="L103" s="3">
        <v>0</v>
      </c>
      <c r="M103" s="8">
        <v>13.23</v>
      </c>
      <c r="N103" s="8">
        <v>0</v>
      </c>
      <c r="O103" s="8"/>
      <c r="P103" s="3">
        <f t="shared" si="10"/>
        <v>95.92</v>
      </c>
      <c r="Q103" s="9">
        <v>45723</v>
      </c>
      <c r="R103" s="18" t="s">
        <v>261</v>
      </c>
      <c r="S103" s="8"/>
    </row>
    <row r="104" spans="1:19" x14ac:dyDescent="0.25">
      <c r="A104" s="27">
        <v>9960</v>
      </c>
      <c r="B104" s="28" t="s">
        <v>156</v>
      </c>
      <c r="C104" s="28" t="s">
        <v>157</v>
      </c>
      <c r="D104" s="8">
        <v>1582464</v>
      </c>
      <c r="E104" s="9">
        <v>45659</v>
      </c>
      <c r="F104" s="8">
        <v>0</v>
      </c>
      <c r="G104" s="8">
        <v>0</v>
      </c>
      <c r="H104" s="8">
        <v>15</v>
      </c>
      <c r="I104" s="8">
        <v>15</v>
      </c>
      <c r="J104" s="8">
        <v>117.72</v>
      </c>
      <c r="K104" s="8">
        <v>0</v>
      </c>
      <c r="L104" s="3">
        <v>0</v>
      </c>
      <c r="M104" s="8">
        <v>18.84</v>
      </c>
      <c r="N104" s="8">
        <v>0</v>
      </c>
      <c r="O104" s="8"/>
      <c r="P104" s="3">
        <f t="shared" si="10"/>
        <v>136.56</v>
      </c>
      <c r="Q104" s="9">
        <v>45723</v>
      </c>
      <c r="R104" s="18" t="s">
        <v>261</v>
      </c>
      <c r="S104" s="8"/>
    </row>
    <row r="105" spans="1:19" x14ac:dyDescent="0.25">
      <c r="A105" s="31">
        <v>9974</v>
      </c>
      <c r="B105" s="32" t="s">
        <v>212</v>
      </c>
      <c r="C105" s="8" t="s">
        <v>219</v>
      </c>
      <c r="D105" s="8">
        <v>1582465</v>
      </c>
      <c r="E105" s="9">
        <v>45659</v>
      </c>
      <c r="F105" s="8">
        <v>0</v>
      </c>
      <c r="G105" s="8">
        <v>0</v>
      </c>
      <c r="H105" s="8">
        <v>10</v>
      </c>
      <c r="I105" s="8">
        <v>10</v>
      </c>
      <c r="J105" s="3">
        <v>82.69</v>
      </c>
      <c r="K105" s="8">
        <v>0</v>
      </c>
      <c r="L105" s="3">
        <v>0</v>
      </c>
      <c r="M105" s="8">
        <v>13.23</v>
      </c>
      <c r="N105" s="3">
        <v>0</v>
      </c>
      <c r="O105" s="3"/>
      <c r="P105" s="3">
        <f t="shared" si="10"/>
        <v>95.92</v>
      </c>
      <c r="Q105" s="9">
        <v>45723</v>
      </c>
      <c r="R105" s="18" t="s">
        <v>261</v>
      </c>
      <c r="S105" s="8"/>
    </row>
    <row r="106" spans="1:19" x14ac:dyDescent="0.25">
      <c r="A106" s="27">
        <v>9968</v>
      </c>
      <c r="B106" s="28" t="s">
        <v>206</v>
      </c>
      <c r="C106" s="28" t="s">
        <v>207</v>
      </c>
      <c r="D106" s="8">
        <v>1582466</v>
      </c>
      <c r="E106" s="9">
        <v>45659</v>
      </c>
      <c r="F106" s="8">
        <v>0</v>
      </c>
      <c r="G106" s="8">
        <v>0</v>
      </c>
      <c r="H106" s="8">
        <v>10</v>
      </c>
      <c r="I106" s="8">
        <v>10</v>
      </c>
      <c r="J106" s="8">
        <v>82.69</v>
      </c>
      <c r="K106" s="8">
        <v>0</v>
      </c>
      <c r="L106" s="3">
        <v>0</v>
      </c>
      <c r="M106" s="8">
        <v>13.23</v>
      </c>
      <c r="N106" s="8">
        <v>0</v>
      </c>
      <c r="O106" s="8"/>
      <c r="P106" s="3">
        <f t="shared" ref="P106:P137" si="11">SUM(J106:N106)</f>
        <v>95.92</v>
      </c>
      <c r="Q106" s="9">
        <v>45723</v>
      </c>
      <c r="R106" s="18" t="s">
        <v>261</v>
      </c>
      <c r="S106" s="8"/>
    </row>
    <row r="107" spans="1:19" x14ac:dyDescent="0.25">
      <c r="A107" s="27">
        <v>9962</v>
      </c>
      <c r="B107" s="28" t="s">
        <v>164</v>
      </c>
      <c r="C107" s="28" t="s">
        <v>225</v>
      </c>
      <c r="D107" s="8">
        <v>1582467</v>
      </c>
      <c r="E107" s="9">
        <v>45659</v>
      </c>
      <c r="F107" s="8">
        <v>0</v>
      </c>
      <c r="G107" s="8">
        <v>0</v>
      </c>
      <c r="H107" s="8">
        <v>10</v>
      </c>
      <c r="I107" s="8">
        <v>10</v>
      </c>
      <c r="J107" s="8">
        <v>82.69</v>
      </c>
      <c r="K107" s="8">
        <v>0</v>
      </c>
      <c r="L107" s="3">
        <v>0</v>
      </c>
      <c r="M107" s="8">
        <v>13.23</v>
      </c>
      <c r="N107" s="8">
        <v>0</v>
      </c>
      <c r="O107" s="8"/>
      <c r="P107" s="3">
        <f t="shared" si="11"/>
        <v>95.92</v>
      </c>
      <c r="Q107" s="9">
        <v>45723</v>
      </c>
      <c r="R107" s="18" t="s">
        <v>261</v>
      </c>
      <c r="S107" s="8"/>
    </row>
    <row r="108" spans="1:19" x14ac:dyDescent="0.25">
      <c r="A108" s="27">
        <v>9969</v>
      </c>
      <c r="B108" s="28" t="s">
        <v>208</v>
      </c>
      <c r="C108" s="28" t="s">
        <v>209</v>
      </c>
      <c r="D108" s="8">
        <v>1582468</v>
      </c>
      <c r="E108" s="9">
        <v>45659</v>
      </c>
      <c r="F108" s="8">
        <v>0</v>
      </c>
      <c r="G108" s="8">
        <v>0</v>
      </c>
      <c r="H108" s="8">
        <v>10</v>
      </c>
      <c r="I108" s="8">
        <v>10</v>
      </c>
      <c r="J108" s="8">
        <v>82.69</v>
      </c>
      <c r="K108" s="8">
        <v>0</v>
      </c>
      <c r="L108" s="3">
        <v>0</v>
      </c>
      <c r="M108" s="8">
        <v>13.23</v>
      </c>
      <c r="N108" s="8">
        <v>0</v>
      </c>
      <c r="O108" s="8"/>
      <c r="P108" s="3">
        <f t="shared" si="11"/>
        <v>95.92</v>
      </c>
      <c r="Q108" s="9">
        <v>45723</v>
      </c>
      <c r="R108" s="18" t="s">
        <v>261</v>
      </c>
      <c r="S108" s="8"/>
    </row>
    <row r="109" spans="1:19" x14ac:dyDescent="0.25">
      <c r="A109" s="27">
        <v>9964</v>
      </c>
      <c r="B109" s="28" t="s">
        <v>185</v>
      </c>
      <c r="C109" s="28" t="s">
        <v>186</v>
      </c>
      <c r="D109" s="8">
        <v>1582469</v>
      </c>
      <c r="E109" s="9">
        <v>45659</v>
      </c>
      <c r="F109" s="8">
        <v>0</v>
      </c>
      <c r="G109" s="8">
        <v>0</v>
      </c>
      <c r="H109" s="8">
        <v>10</v>
      </c>
      <c r="I109" s="8">
        <v>10</v>
      </c>
      <c r="J109" s="8">
        <v>82.69</v>
      </c>
      <c r="K109" s="8">
        <v>0</v>
      </c>
      <c r="L109" s="3">
        <v>0</v>
      </c>
      <c r="M109" s="8">
        <v>13.23</v>
      </c>
      <c r="N109" s="8">
        <v>0</v>
      </c>
      <c r="O109" s="8"/>
      <c r="P109" s="3">
        <f t="shared" si="11"/>
        <v>95.92</v>
      </c>
      <c r="Q109" s="9">
        <v>45723</v>
      </c>
      <c r="R109" s="18" t="s">
        <v>261</v>
      </c>
      <c r="S109" s="8"/>
    </row>
    <row r="110" spans="1:19" x14ac:dyDescent="0.25">
      <c r="A110" s="27">
        <v>9965</v>
      </c>
      <c r="B110" s="28" t="s">
        <v>187</v>
      </c>
      <c r="C110" s="28" t="s">
        <v>188</v>
      </c>
      <c r="D110" s="8">
        <v>1582470</v>
      </c>
      <c r="E110" s="9">
        <v>45659</v>
      </c>
      <c r="F110" s="8">
        <v>0</v>
      </c>
      <c r="G110" s="8">
        <v>0</v>
      </c>
      <c r="H110" s="8">
        <v>10</v>
      </c>
      <c r="I110" s="8">
        <v>10</v>
      </c>
      <c r="J110" s="8">
        <v>82.69</v>
      </c>
      <c r="K110" s="8">
        <v>0</v>
      </c>
      <c r="L110" s="3">
        <v>0</v>
      </c>
      <c r="M110" s="8">
        <v>13.23</v>
      </c>
      <c r="N110" s="8">
        <v>0</v>
      </c>
      <c r="O110" s="8"/>
      <c r="P110" s="3">
        <f t="shared" si="11"/>
        <v>95.92</v>
      </c>
      <c r="Q110" s="9">
        <v>45723</v>
      </c>
      <c r="R110" s="18" t="s">
        <v>261</v>
      </c>
      <c r="S110" s="8"/>
    </row>
    <row r="111" spans="1:19" x14ac:dyDescent="0.25">
      <c r="A111" s="27">
        <v>9966</v>
      </c>
      <c r="B111" s="28" t="s">
        <v>189</v>
      </c>
      <c r="C111" s="28" t="s">
        <v>190</v>
      </c>
      <c r="D111" s="8">
        <v>1582471</v>
      </c>
      <c r="E111" s="9">
        <v>45659</v>
      </c>
      <c r="F111" s="8">
        <v>0</v>
      </c>
      <c r="G111" s="8">
        <v>0</v>
      </c>
      <c r="H111" s="8">
        <v>10</v>
      </c>
      <c r="I111" s="8">
        <v>10</v>
      </c>
      <c r="J111" s="8">
        <v>82.69</v>
      </c>
      <c r="K111" s="8">
        <v>0</v>
      </c>
      <c r="L111" s="3">
        <v>0</v>
      </c>
      <c r="M111" s="8">
        <v>13.23</v>
      </c>
      <c r="N111" s="8">
        <v>0</v>
      </c>
      <c r="O111" s="8"/>
      <c r="P111" s="3">
        <f t="shared" si="11"/>
        <v>95.92</v>
      </c>
      <c r="Q111" s="9">
        <v>45723</v>
      </c>
      <c r="R111" s="18" t="s">
        <v>261</v>
      </c>
      <c r="S111" s="8"/>
    </row>
    <row r="112" spans="1:19" x14ac:dyDescent="0.25">
      <c r="A112" s="27">
        <v>9970</v>
      </c>
      <c r="B112" s="28" t="s">
        <v>191</v>
      </c>
      <c r="C112" s="28" t="s">
        <v>192</v>
      </c>
      <c r="D112" s="8">
        <v>1582472</v>
      </c>
      <c r="E112" s="9">
        <v>45659</v>
      </c>
      <c r="F112" s="8">
        <v>0</v>
      </c>
      <c r="G112" s="8">
        <v>0</v>
      </c>
      <c r="H112" s="8">
        <v>10</v>
      </c>
      <c r="I112" s="8">
        <v>10</v>
      </c>
      <c r="J112" s="8">
        <v>82.69</v>
      </c>
      <c r="K112" s="8">
        <v>0</v>
      </c>
      <c r="L112" s="3">
        <v>0</v>
      </c>
      <c r="M112" s="8">
        <v>13.23</v>
      </c>
      <c r="N112" s="8">
        <v>0</v>
      </c>
      <c r="O112" s="8"/>
      <c r="P112" s="3">
        <f t="shared" si="11"/>
        <v>95.92</v>
      </c>
      <c r="Q112" s="9">
        <v>45723</v>
      </c>
      <c r="R112" s="18" t="s">
        <v>261</v>
      </c>
      <c r="S112" s="8"/>
    </row>
    <row r="113" spans="1:19" x14ac:dyDescent="0.25">
      <c r="A113" s="31">
        <v>21941</v>
      </c>
      <c r="B113" s="32" t="s">
        <v>213</v>
      </c>
      <c r="C113" s="8" t="s">
        <v>220</v>
      </c>
      <c r="D113" s="8">
        <v>1582473</v>
      </c>
      <c r="E113" s="9">
        <v>45659</v>
      </c>
      <c r="F113" s="8">
        <v>0</v>
      </c>
      <c r="G113" s="8">
        <v>0</v>
      </c>
      <c r="H113" s="8">
        <v>10</v>
      </c>
      <c r="I113" s="8">
        <v>10</v>
      </c>
      <c r="J113" s="8">
        <v>82.69</v>
      </c>
      <c r="K113" s="8">
        <v>16.53</v>
      </c>
      <c r="L113" s="3">
        <v>20.67</v>
      </c>
      <c r="M113" s="8">
        <v>19.18</v>
      </c>
      <c r="N113" s="8">
        <v>0</v>
      </c>
      <c r="O113" s="8"/>
      <c r="P113" s="3">
        <f t="shared" si="11"/>
        <v>139.07</v>
      </c>
      <c r="Q113" s="9">
        <v>45723</v>
      </c>
      <c r="R113" s="18" t="s">
        <v>261</v>
      </c>
      <c r="S113" s="8"/>
    </row>
    <row r="114" spans="1:19" x14ac:dyDescent="0.25">
      <c r="A114" s="31">
        <v>26234</v>
      </c>
      <c r="B114" s="32" t="s">
        <v>216</v>
      </c>
      <c r="C114" s="28" t="s">
        <v>228</v>
      </c>
      <c r="D114" s="8">
        <v>1582474</v>
      </c>
      <c r="E114" s="9">
        <v>45659</v>
      </c>
      <c r="F114" s="8">
        <v>0</v>
      </c>
      <c r="G114" s="8">
        <v>0</v>
      </c>
      <c r="H114" s="8">
        <v>10</v>
      </c>
      <c r="I114" s="8">
        <v>10</v>
      </c>
      <c r="J114" s="8">
        <v>82.69</v>
      </c>
      <c r="K114" s="8">
        <v>16.53</v>
      </c>
      <c r="L114" s="3">
        <v>20.67</v>
      </c>
      <c r="M114" s="8">
        <v>19.18</v>
      </c>
      <c r="N114" s="8">
        <v>0</v>
      </c>
      <c r="O114" s="8"/>
      <c r="P114" s="3">
        <f t="shared" si="11"/>
        <v>139.07</v>
      </c>
      <c r="Q114" s="9">
        <v>45723</v>
      </c>
      <c r="R114" s="18" t="s">
        <v>261</v>
      </c>
      <c r="S114" s="8"/>
    </row>
    <row r="115" spans="1:19" x14ac:dyDescent="0.25">
      <c r="A115" s="31">
        <v>27006</v>
      </c>
      <c r="B115" s="32" t="s">
        <v>217</v>
      </c>
      <c r="C115" s="28" t="s">
        <v>229</v>
      </c>
      <c r="D115" s="8">
        <v>1582475</v>
      </c>
      <c r="E115" s="9">
        <v>45659</v>
      </c>
      <c r="F115" s="8">
        <v>0</v>
      </c>
      <c r="G115" s="8">
        <v>0</v>
      </c>
      <c r="H115" s="8">
        <v>10</v>
      </c>
      <c r="I115" s="8">
        <v>10</v>
      </c>
      <c r="J115" s="8">
        <v>82.69</v>
      </c>
      <c r="K115" s="8">
        <v>16.53</v>
      </c>
      <c r="L115" s="3">
        <v>20.67</v>
      </c>
      <c r="M115" s="8">
        <v>19.18</v>
      </c>
      <c r="N115" s="8">
        <v>0</v>
      </c>
      <c r="O115" s="8"/>
      <c r="P115" s="3">
        <f t="shared" si="11"/>
        <v>139.07</v>
      </c>
      <c r="Q115" s="9">
        <v>45723</v>
      </c>
      <c r="R115" s="18" t="s">
        <v>261</v>
      </c>
      <c r="S115" s="8"/>
    </row>
    <row r="116" spans="1:19" ht="12.75" customHeight="1" x14ac:dyDescent="0.25">
      <c r="A116" s="31">
        <v>22822</v>
      </c>
      <c r="B116" s="32" t="s">
        <v>214</v>
      </c>
      <c r="C116" s="8" t="s">
        <v>227</v>
      </c>
      <c r="D116" s="8">
        <v>1582476</v>
      </c>
      <c r="E116" s="9">
        <v>45659</v>
      </c>
      <c r="F116" s="8">
        <v>0</v>
      </c>
      <c r="G116" s="8">
        <v>0</v>
      </c>
      <c r="H116" s="8">
        <v>40</v>
      </c>
      <c r="I116" s="8">
        <v>40</v>
      </c>
      <c r="J116" s="8">
        <v>298.63</v>
      </c>
      <c r="K116" s="8">
        <v>59.72</v>
      </c>
      <c r="L116" s="3">
        <v>74.66</v>
      </c>
      <c r="M116" s="8">
        <v>69.28</v>
      </c>
      <c r="N116" s="8">
        <v>0</v>
      </c>
      <c r="O116" s="8"/>
      <c r="P116" s="3">
        <f t="shared" si="11"/>
        <v>502.28999999999996</v>
      </c>
      <c r="Q116" s="9">
        <v>45723</v>
      </c>
      <c r="R116" s="18" t="s">
        <v>261</v>
      </c>
      <c r="S116" s="8"/>
    </row>
    <row r="117" spans="1:19" x14ac:dyDescent="0.25">
      <c r="A117" s="27">
        <v>9</v>
      </c>
      <c r="B117" s="28" t="s">
        <v>142</v>
      </c>
      <c r="C117" s="28" t="s">
        <v>143</v>
      </c>
      <c r="D117" s="8">
        <v>1643250</v>
      </c>
      <c r="E117" s="9">
        <v>45659</v>
      </c>
      <c r="F117" s="8">
        <v>0</v>
      </c>
      <c r="G117" s="8">
        <v>0</v>
      </c>
      <c r="H117" s="8">
        <v>316</v>
      </c>
      <c r="I117" s="8">
        <v>316</v>
      </c>
      <c r="J117" s="8">
        <v>3496.07</v>
      </c>
      <c r="K117" s="8">
        <f>J117*0.2</f>
        <v>699.21400000000006</v>
      </c>
      <c r="L117" s="3">
        <f>J117*0.25</f>
        <v>874.01750000000004</v>
      </c>
      <c r="M117" s="8">
        <f>SUM(J117:L117)*0.16</f>
        <v>811.08824000000004</v>
      </c>
      <c r="N117" s="8">
        <v>0</v>
      </c>
      <c r="O117" s="8"/>
      <c r="P117" s="3">
        <f t="shared" si="11"/>
        <v>5880.3897400000005</v>
      </c>
      <c r="Q117" s="9">
        <v>45723</v>
      </c>
      <c r="R117" s="18" t="s">
        <v>261</v>
      </c>
      <c r="S117" s="8"/>
    </row>
    <row r="118" spans="1:19" x14ac:dyDescent="0.25">
      <c r="A118" s="27">
        <v>9971</v>
      </c>
      <c r="B118" s="28" t="s">
        <v>160</v>
      </c>
      <c r="C118" s="28" t="s">
        <v>170</v>
      </c>
      <c r="D118" s="8">
        <v>1582455</v>
      </c>
      <c r="E118" s="9">
        <v>45659</v>
      </c>
      <c r="F118" s="8">
        <v>0</v>
      </c>
      <c r="G118" s="8">
        <v>0</v>
      </c>
      <c r="H118" s="8">
        <v>10</v>
      </c>
      <c r="I118" s="8">
        <v>10</v>
      </c>
      <c r="J118" s="8">
        <v>82.69</v>
      </c>
      <c r="K118" s="8">
        <v>16.53</v>
      </c>
      <c r="L118" s="3">
        <v>20.67</v>
      </c>
      <c r="M118" s="8">
        <v>19.18</v>
      </c>
      <c r="N118" s="8">
        <v>0</v>
      </c>
      <c r="O118" s="8"/>
      <c r="P118" s="3">
        <f t="shared" si="11"/>
        <v>139.07</v>
      </c>
      <c r="Q118" s="9">
        <v>45723</v>
      </c>
      <c r="R118" s="18" t="s">
        <v>261</v>
      </c>
      <c r="S118" s="8"/>
    </row>
    <row r="119" spans="1:19" x14ac:dyDescent="0.25">
      <c r="A119" s="27">
        <v>9972</v>
      </c>
      <c r="B119" s="28" t="s">
        <v>181</v>
      </c>
      <c r="C119" s="28" t="s">
        <v>170</v>
      </c>
      <c r="D119" s="8">
        <v>1582456</v>
      </c>
      <c r="E119" s="9">
        <v>45659</v>
      </c>
      <c r="F119" s="8">
        <v>0</v>
      </c>
      <c r="G119" s="8">
        <v>0</v>
      </c>
      <c r="H119" s="8">
        <v>10</v>
      </c>
      <c r="I119" s="8">
        <v>10</v>
      </c>
      <c r="J119" s="8">
        <v>82.69</v>
      </c>
      <c r="K119" s="8">
        <v>16.53</v>
      </c>
      <c r="L119" s="3">
        <v>20.67</v>
      </c>
      <c r="M119" s="8">
        <v>19.18</v>
      </c>
      <c r="N119" s="8">
        <v>0</v>
      </c>
      <c r="O119" s="8"/>
      <c r="P119" s="3">
        <f t="shared" si="11"/>
        <v>139.07</v>
      </c>
      <c r="Q119" s="9">
        <v>45723</v>
      </c>
      <c r="R119" s="18" t="s">
        <v>261</v>
      </c>
      <c r="S119" s="8"/>
    </row>
    <row r="120" spans="1:19" x14ac:dyDescent="0.25">
      <c r="A120" s="27">
        <v>11692</v>
      </c>
      <c r="B120" s="28" t="s">
        <v>162</v>
      </c>
      <c r="C120" s="28" t="s">
        <v>163</v>
      </c>
      <c r="D120" s="8">
        <v>1582386</v>
      </c>
      <c r="E120" s="9">
        <v>45659</v>
      </c>
      <c r="F120" s="8">
        <v>0</v>
      </c>
      <c r="G120" s="8">
        <v>0</v>
      </c>
      <c r="H120" s="8">
        <v>10</v>
      </c>
      <c r="I120" s="8">
        <v>10</v>
      </c>
      <c r="J120" s="8">
        <v>124.55</v>
      </c>
      <c r="K120" s="8">
        <v>32.35</v>
      </c>
      <c r="L120" s="3">
        <v>0</v>
      </c>
      <c r="M120" s="8">
        <v>25.1</v>
      </c>
      <c r="N120" s="8">
        <v>0</v>
      </c>
      <c r="O120" s="8"/>
      <c r="P120" s="3">
        <f t="shared" si="11"/>
        <v>182</v>
      </c>
      <c r="Q120" s="9">
        <v>45723</v>
      </c>
      <c r="R120" s="18" t="s">
        <v>261</v>
      </c>
      <c r="S120" s="8"/>
    </row>
    <row r="121" spans="1:19" x14ac:dyDescent="0.25">
      <c r="A121" s="27">
        <v>11693</v>
      </c>
      <c r="B121" s="28" t="s">
        <v>210</v>
      </c>
      <c r="C121" s="28" t="s">
        <v>224</v>
      </c>
      <c r="D121" s="8">
        <v>1582387</v>
      </c>
      <c r="E121" s="9">
        <v>45659</v>
      </c>
      <c r="F121" s="8">
        <v>0</v>
      </c>
      <c r="G121" s="8">
        <v>0</v>
      </c>
      <c r="H121" s="8">
        <v>10</v>
      </c>
      <c r="I121" s="8">
        <v>10</v>
      </c>
      <c r="J121" s="8">
        <v>124.55</v>
      </c>
      <c r="K121" s="8">
        <v>32.35</v>
      </c>
      <c r="L121" s="3">
        <v>0</v>
      </c>
      <c r="M121" s="8">
        <v>25.1</v>
      </c>
      <c r="N121" s="8">
        <v>0</v>
      </c>
      <c r="O121" s="8"/>
      <c r="P121" s="3">
        <f t="shared" si="11"/>
        <v>182</v>
      </c>
      <c r="Q121" s="9">
        <v>45723</v>
      </c>
      <c r="R121" s="18" t="s">
        <v>261</v>
      </c>
      <c r="S121" s="8"/>
    </row>
    <row r="122" spans="1:19" x14ac:dyDescent="0.25">
      <c r="A122" s="27">
        <v>11841</v>
      </c>
      <c r="B122" s="28" t="s">
        <v>160</v>
      </c>
      <c r="C122" s="28" t="s">
        <v>161</v>
      </c>
      <c r="D122" s="8">
        <v>1582388</v>
      </c>
      <c r="E122" s="9">
        <v>45659</v>
      </c>
      <c r="F122" s="8">
        <v>0</v>
      </c>
      <c r="G122" s="8">
        <v>0</v>
      </c>
      <c r="H122" s="8">
        <v>10</v>
      </c>
      <c r="I122" s="8">
        <v>10</v>
      </c>
      <c r="J122" s="8">
        <v>82.69</v>
      </c>
      <c r="K122" s="8">
        <v>0</v>
      </c>
      <c r="L122" s="3">
        <v>0</v>
      </c>
      <c r="M122" s="8">
        <v>13.23</v>
      </c>
      <c r="N122" s="8">
        <v>0</v>
      </c>
      <c r="O122" s="8"/>
      <c r="P122" s="3">
        <f t="shared" si="11"/>
        <v>95.92</v>
      </c>
      <c r="Q122" s="9">
        <v>45723</v>
      </c>
      <c r="R122" s="18" t="s">
        <v>261</v>
      </c>
      <c r="S122" s="8"/>
    </row>
    <row r="123" spans="1:19" x14ac:dyDescent="0.25">
      <c r="A123" s="27">
        <v>11842</v>
      </c>
      <c r="B123" s="28" t="s">
        <v>180</v>
      </c>
      <c r="C123" s="28" t="s">
        <v>161</v>
      </c>
      <c r="D123" s="8">
        <v>1582389</v>
      </c>
      <c r="E123" s="9">
        <v>45659</v>
      </c>
      <c r="F123" s="8">
        <v>0</v>
      </c>
      <c r="G123" s="8">
        <v>0</v>
      </c>
      <c r="H123" s="8">
        <v>10</v>
      </c>
      <c r="I123" s="8">
        <v>10</v>
      </c>
      <c r="J123" s="8">
        <v>82.69</v>
      </c>
      <c r="K123" s="8">
        <v>0</v>
      </c>
      <c r="L123" s="3">
        <v>0</v>
      </c>
      <c r="M123" s="8">
        <v>13.23</v>
      </c>
      <c r="N123" s="8">
        <v>0</v>
      </c>
      <c r="O123" s="8"/>
      <c r="P123" s="3">
        <f t="shared" si="11"/>
        <v>95.92</v>
      </c>
      <c r="Q123" s="9">
        <v>45723</v>
      </c>
      <c r="R123" s="18" t="s">
        <v>261</v>
      </c>
      <c r="S123" s="8"/>
    </row>
    <row r="124" spans="1:19" x14ac:dyDescent="0.25">
      <c r="A124" s="27">
        <v>11843</v>
      </c>
      <c r="B124" s="28" t="s">
        <v>205</v>
      </c>
      <c r="C124" s="28" t="s">
        <v>161</v>
      </c>
      <c r="D124" s="8">
        <v>1582390</v>
      </c>
      <c r="E124" s="9">
        <v>45659</v>
      </c>
      <c r="F124" s="8">
        <v>0</v>
      </c>
      <c r="G124" s="8">
        <v>0</v>
      </c>
      <c r="H124" s="8">
        <v>10</v>
      </c>
      <c r="I124" s="8">
        <v>10</v>
      </c>
      <c r="J124" s="8">
        <v>82.69</v>
      </c>
      <c r="K124" s="8">
        <v>0</v>
      </c>
      <c r="L124" s="3">
        <v>0</v>
      </c>
      <c r="M124" s="8">
        <v>13.23</v>
      </c>
      <c r="N124" s="8">
        <v>0</v>
      </c>
      <c r="O124" s="8"/>
      <c r="P124" s="3">
        <f t="shared" si="11"/>
        <v>95.92</v>
      </c>
      <c r="Q124" s="9">
        <v>45723</v>
      </c>
      <c r="R124" s="18" t="s">
        <v>261</v>
      </c>
      <c r="S124" s="8"/>
    </row>
    <row r="125" spans="1:19" x14ac:dyDescent="0.25">
      <c r="A125" s="27">
        <v>11938</v>
      </c>
      <c r="B125" s="28" t="s">
        <v>174</v>
      </c>
      <c r="C125" s="28" t="s">
        <v>175</v>
      </c>
      <c r="D125" s="8">
        <v>1582391</v>
      </c>
      <c r="E125" s="9">
        <v>45659</v>
      </c>
      <c r="F125" s="8">
        <v>0</v>
      </c>
      <c r="G125" s="8">
        <v>0</v>
      </c>
      <c r="H125" s="8">
        <v>10</v>
      </c>
      <c r="I125" s="8">
        <v>10</v>
      </c>
      <c r="J125" s="8">
        <v>103.97</v>
      </c>
      <c r="K125" s="8">
        <v>32.35</v>
      </c>
      <c r="L125" s="3">
        <v>40.450000000000003</v>
      </c>
      <c r="M125" s="8">
        <v>28.28</v>
      </c>
      <c r="N125" s="8">
        <v>0</v>
      </c>
      <c r="O125" s="8"/>
      <c r="P125" s="3">
        <f t="shared" si="11"/>
        <v>205.04999999999998</v>
      </c>
      <c r="Q125" s="9">
        <v>45723</v>
      </c>
      <c r="R125" s="18" t="s">
        <v>261</v>
      </c>
      <c r="S125" s="8"/>
    </row>
    <row r="126" spans="1:19" x14ac:dyDescent="0.25">
      <c r="A126" s="27">
        <v>11939</v>
      </c>
      <c r="B126" s="28" t="s">
        <v>194</v>
      </c>
      <c r="C126" s="28" t="s">
        <v>221</v>
      </c>
      <c r="D126" s="8">
        <v>1582392</v>
      </c>
      <c r="E126" s="9">
        <v>45659</v>
      </c>
      <c r="F126" s="8">
        <v>0</v>
      </c>
      <c r="G126" s="8">
        <v>0</v>
      </c>
      <c r="H126" s="8">
        <v>10</v>
      </c>
      <c r="I126" s="8">
        <v>10</v>
      </c>
      <c r="J126" s="8">
        <v>103.97</v>
      </c>
      <c r="K126" s="8">
        <v>32.35</v>
      </c>
      <c r="L126" s="3">
        <v>40.450000000000003</v>
      </c>
      <c r="M126" s="8">
        <v>28.28</v>
      </c>
      <c r="N126" s="8">
        <v>0</v>
      </c>
      <c r="O126" s="8"/>
      <c r="P126" s="3">
        <f t="shared" si="11"/>
        <v>205.04999999999998</v>
      </c>
      <c r="Q126" s="9">
        <v>45723</v>
      </c>
      <c r="R126" s="18" t="s">
        <v>261</v>
      </c>
      <c r="S126" s="8"/>
    </row>
    <row r="127" spans="1:19" x14ac:dyDescent="0.25">
      <c r="A127" s="27">
        <v>12088</v>
      </c>
      <c r="B127" s="28" t="s">
        <v>152</v>
      </c>
      <c r="C127" s="28" t="s">
        <v>153</v>
      </c>
      <c r="D127" s="8">
        <v>1582367</v>
      </c>
      <c r="E127" s="9">
        <v>45659</v>
      </c>
      <c r="F127" s="8">
        <v>0</v>
      </c>
      <c r="G127" s="8">
        <v>0</v>
      </c>
      <c r="H127" s="8">
        <v>10</v>
      </c>
      <c r="I127" s="8">
        <v>10</v>
      </c>
      <c r="J127" s="8">
        <v>82.69</v>
      </c>
      <c r="K127" s="8">
        <v>0</v>
      </c>
      <c r="L127" s="3">
        <v>0</v>
      </c>
      <c r="M127" s="8">
        <v>13.23</v>
      </c>
      <c r="N127" s="8">
        <v>0</v>
      </c>
      <c r="O127" s="8"/>
      <c r="P127" s="3">
        <f t="shared" si="11"/>
        <v>95.92</v>
      </c>
      <c r="Q127" s="9">
        <v>45723</v>
      </c>
      <c r="R127" s="18" t="s">
        <v>261</v>
      </c>
      <c r="S127" s="8"/>
    </row>
    <row r="128" spans="1:19" x14ac:dyDescent="0.25">
      <c r="A128" s="27">
        <v>12242</v>
      </c>
      <c r="B128" s="28" t="s">
        <v>167</v>
      </c>
      <c r="C128" s="28" t="s">
        <v>168</v>
      </c>
      <c r="D128" s="8">
        <v>1582368</v>
      </c>
      <c r="E128" s="9">
        <v>45659</v>
      </c>
      <c r="F128" s="8">
        <v>0</v>
      </c>
      <c r="G128" s="8">
        <v>0</v>
      </c>
      <c r="H128" s="8">
        <v>10</v>
      </c>
      <c r="I128" s="8">
        <v>10</v>
      </c>
      <c r="J128" s="8">
        <v>82.69</v>
      </c>
      <c r="K128" s="8">
        <v>16.53</v>
      </c>
      <c r="L128" s="3">
        <v>0</v>
      </c>
      <c r="M128" s="8">
        <v>15.88</v>
      </c>
      <c r="N128" s="8">
        <v>0</v>
      </c>
      <c r="O128" s="8"/>
      <c r="P128" s="3">
        <f t="shared" si="11"/>
        <v>115.1</v>
      </c>
      <c r="Q128" s="9">
        <v>45723</v>
      </c>
      <c r="R128" s="18" t="s">
        <v>261</v>
      </c>
      <c r="S128" s="8"/>
    </row>
    <row r="129" spans="1:19" x14ac:dyDescent="0.25">
      <c r="A129" s="27">
        <v>12243</v>
      </c>
      <c r="B129" s="28" t="s">
        <v>185</v>
      </c>
      <c r="C129" s="28" t="s">
        <v>168</v>
      </c>
      <c r="D129" s="8">
        <v>1582369</v>
      </c>
      <c r="E129" s="9">
        <v>45659</v>
      </c>
      <c r="F129" s="8">
        <v>0</v>
      </c>
      <c r="G129" s="8">
        <v>0</v>
      </c>
      <c r="H129" s="8">
        <v>10</v>
      </c>
      <c r="I129" s="8">
        <v>10</v>
      </c>
      <c r="J129" s="8">
        <v>82.69</v>
      </c>
      <c r="K129" s="8">
        <v>16.53</v>
      </c>
      <c r="L129" s="3">
        <v>0</v>
      </c>
      <c r="M129" s="8">
        <v>15.88</v>
      </c>
      <c r="N129" s="8">
        <v>0</v>
      </c>
      <c r="O129" s="8"/>
      <c r="P129" s="3">
        <f t="shared" si="11"/>
        <v>115.1</v>
      </c>
      <c r="Q129" s="9">
        <v>45723</v>
      </c>
      <c r="R129" s="18" t="s">
        <v>261</v>
      </c>
      <c r="S129" s="8"/>
    </row>
    <row r="130" spans="1:19" x14ac:dyDescent="0.25">
      <c r="A130" s="27">
        <v>12329</v>
      </c>
      <c r="B130" s="28" t="s">
        <v>171</v>
      </c>
      <c r="C130" s="28" t="s">
        <v>172</v>
      </c>
      <c r="D130" s="8">
        <v>1582370</v>
      </c>
      <c r="E130" s="9">
        <v>45659</v>
      </c>
      <c r="F130" s="8">
        <v>0</v>
      </c>
      <c r="G130" s="8">
        <v>0</v>
      </c>
      <c r="H130" s="8">
        <v>10</v>
      </c>
      <c r="I130" s="8">
        <v>10</v>
      </c>
      <c r="J130" s="8">
        <v>82.69</v>
      </c>
      <c r="K130" s="8">
        <v>16.53</v>
      </c>
      <c r="L130" s="3">
        <v>20.67</v>
      </c>
      <c r="M130" s="8">
        <v>19.18</v>
      </c>
      <c r="N130" s="8">
        <v>0</v>
      </c>
      <c r="O130" s="8"/>
      <c r="P130" s="3">
        <f t="shared" si="11"/>
        <v>139.07</v>
      </c>
      <c r="Q130" s="9">
        <v>45723</v>
      </c>
      <c r="R130" s="18" t="s">
        <v>261</v>
      </c>
      <c r="S130" s="8"/>
    </row>
    <row r="131" spans="1:19" x14ac:dyDescent="0.25">
      <c r="A131" s="27">
        <v>12330</v>
      </c>
      <c r="B131" s="28" t="s">
        <v>193</v>
      </c>
      <c r="C131" s="28" t="s">
        <v>222</v>
      </c>
      <c r="D131" s="8">
        <v>1582371</v>
      </c>
      <c r="E131" s="9">
        <v>45659</v>
      </c>
      <c r="F131" s="8">
        <v>0</v>
      </c>
      <c r="G131" s="8">
        <v>0</v>
      </c>
      <c r="H131" s="8">
        <v>10</v>
      </c>
      <c r="I131" s="8">
        <v>10</v>
      </c>
      <c r="J131" s="8">
        <v>82.69</v>
      </c>
      <c r="K131" s="8">
        <v>16.53</v>
      </c>
      <c r="L131" s="3">
        <v>20.67</v>
      </c>
      <c r="M131" s="8">
        <v>19.18</v>
      </c>
      <c r="N131" s="8">
        <v>0</v>
      </c>
      <c r="O131" s="8"/>
      <c r="P131" s="3">
        <f t="shared" si="11"/>
        <v>139.07</v>
      </c>
      <c r="Q131" s="9">
        <v>45723</v>
      </c>
      <c r="R131" s="18" t="s">
        <v>261</v>
      </c>
      <c r="S131" s="8"/>
    </row>
    <row r="132" spans="1:19" x14ac:dyDescent="0.25">
      <c r="A132" s="27">
        <v>12465</v>
      </c>
      <c r="B132" s="28" t="s">
        <v>154</v>
      </c>
      <c r="C132" s="28" t="s">
        <v>155</v>
      </c>
      <c r="D132" s="8">
        <v>1582372</v>
      </c>
      <c r="E132" s="9">
        <v>45659</v>
      </c>
      <c r="F132" s="8">
        <v>0</v>
      </c>
      <c r="G132" s="8">
        <v>0</v>
      </c>
      <c r="H132" s="8">
        <v>10</v>
      </c>
      <c r="I132" s="8">
        <v>10</v>
      </c>
      <c r="J132" s="8">
        <v>82.69</v>
      </c>
      <c r="K132" s="8">
        <v>0</v>
      </c>
      <c r="L132" s="3">
        <v>0</v>
      </c>
      <c r="M132" s="8">
        <v>13.23</v>
      </c>
      <c r="N132" s="8">
        <v>0</v>
      </c>
      <c r="O132" s="8"/>
      <c r="P132" s="3">
        <f t="shared" si="11"/>
        <v>95.92</v>
      </c>
      <c r="Q132" s="9">
        <v>45723</v>
      </c>
      <c r="R132" s="18" t="s">
        <v>261</v>
      </c>
      <c r="S132" s="8"/>
    </row>
    <row r="133" spans="1:19" x14ac:dyDescent="0.25">
      <c r="A133" s="27">
        <v>12466</v>
      </c>
      <c r="B133" s="28" t="s">
        <v>211</v>
      </c>
      <c r="C133" s="28" t="s">
        <v>155</v>
      </c>
      <c r="D133" s="8">
        <v>1582374</v>
      </c>
      <c r="E133" s="9">
        <v>45659</v>
      </c>
      <c r="F133" s="8">
        <v>0</v>
      </c>
      <c r="G133" s="8">
        <v>0</v>
      </c>
      <c r="H133" s="8">
        <v>10</v>
      </c>
      <c r="I133" s="8">
        <v>10</v>
      </c>
      <c r="J133" s="8">
        <v>82.69</v>
      </c>
      <c r="K133" s="8">
        <v>0</v>
      </c>
      <c r="L133" s="3">
        <v>0</v>
      </c>
      <c r="M133" s="8">
        <v>13.23</v>
      </c>
      <c r="N133" s="8">
        <v>0</v>
      </c>
      <c r="O133" s="8"/>
      <c r="P133" s="3">
        <f t="shared" si="11"/>
        <v>95.92</v>
      </c>
      <c r="Q133" s="9">
        <v>45723</v>
      </c>
      <c r="R133" s="18" t="s">
        <v>261</v>
      </c>
      <c r="S133" s="8"/>
    </row>
    <row r="134" spans="1:19" x14ac:dyDescent="0.25">
      <c r="A134" s="27">
        <v>12467</v>
      </c>
      <c r="B134" s="28" t="s">
        <v>197</v>
      </c>
      <c r="C134" s="28" t="s">
        <v>155</v>
      </c>
      <c r="D134" s="8">
        <v>1582373</v>
      </c>
      <c r="E134" s="9">
        <v>45659</v>
      </c>
      <c r="F134" s="8">
        <v>0</v>
      </c>
      <c r="G134" s="8">
        <v>0</v>
      </c>
      <c r="H134" s="8">
        <v>10</v>
      </c>
      <c r="I134" s="8">
        <v>10</v>
      </c>
      <c r="J134" s="8">
        <v>82.69</v>
      </c>
      <c r="K134" s="8">
        <v>0</v>
      </c>
      <c r="L134" s="3">
        <v>0</v>
      </c>
      <c r="M134" s="8">
        <v>13.23</v>
      </c>
      <c r="N134" s="8">
        <v>0</v>
      </c>
      <c r="O134" s="8"/>
      <c r="P134" s="3">
        <f t="shared" si="11"/>
        <v>95.92</v>
      </c>
      <c r="Q134" s="9">
        <v>45723</v>
      </c>
      <c r="R134" s="18" t="s">
        <v>261</v>
      </c>
      <c r="S134" s="8"/>
    </row>
    <row r="135" spans="1:19" x14ac:dyDescent="0.25">
      <c r="A135" s="27">
        <v>12501</v>
      </c>
      <c r="B135" s="28" t="s">
        <v>199</v>
      </c>
      <c r="C135" s="28" t="s">
        <v>177</v>
      </c>
      <c r="D135" s="8">
        <v>1582376</v>
      </c>
      <c r="E135" s="9">
        <v>45659</v>
      </c>
      <c r="F135" s="8">
        <v>0</v>
      </c>
      <c r="G135" s="8">
        <v>0</v>
      </c>
      <c r="H135" s="8">
        <v>10</v>
      </c>
      <c r="I135" s="8">
        <v>10</v>
      </c>
      <c r="J135" s="8">
        <v>82.69</v>
      </c>
      <c r="K135" s="8">
        <v>0</v>
      </c>
      <c r="L135" s="3">
        <v>0</v>
      </c>
      <c r="M135" s="8">
        <v>13.23</v>
      </c>
      <c r="N135" s="8">
        <v>0</v>
      </c>
      <c r="O135" s="8"/>
      <c r="P135" s="3">
        <f t="shared" si="11"/>
        <v>95.92</v>
      </c>
      <c r="Q135" s="9">
        <v>45723</v>
      </c>
      <c r="R135" s="18" t="s">
        <v>261</v>
      </c>
      <c r="S135" s="8"/>
    </row>
    <row r="136" spans="1:19" x14ac:dyDescent="0.25">
      <c r="A136" s="27">
        <v>13338</v>
      </c>
      <c r="B136" s="28" t="s">
        <v>184</v>
      </c>
      <c r="C136" s="28" t="s">
        <v>183</v>
      </c>
      <c r="D136" s="8">
        <v>1582458</v>
      </c>
      <c r="E136" s="9">
        <v>45659</v>
      </c>
      <c r="F136" s="8">
        <v>0</v>
      </c>
      <c r="G136" s="8">
        <v>0</v>
      </c>
      <c r="H136" s="8">
        <v>10</v>
      </c>
      <c r="I136" s="8">
        <v>10</v>
      </c>
      <c r="J136" s="8">
        <v>82.69</v>
      </c>
      <c r="K136" s="8">
        <v>16.53</v>
      </c>
      <c r="L136" s="3">
        <v>20.67</v>
      </c>
      <c r="M136" s="8">
        <v>19.18</v>
      </c>
      <c r="N136" s="8">
        <v>0</v>
      </c>
      <c r="O136" s="8"/>
      <c r="P136" s="3">
        <f t="shared" si="11"/>
        <v>139.07</v>
      </c>
      <c r="Q136" s="9">
        <v>45723</v>
      </c>
      <c r="R136" s="18" t="s">
        <v>261</v>
      </c>
      <c r="S136" s="8"/>
    </row>
    <row r="137" spans="1:19" x14ac:dyDescent="0.25">
      <c r="A137" s="27">
        <v>13339</v>
      </c>
      <c r="B137" s="28" t="s">
        <v>201</v>
      </c>
      <c r="C137" s="28" t="s">
        <v>202</v>
      </c>
      <c r="D137" s="8">
        <v>1582460</v>
      </c>
      <c r="E137" s="9">
        <v>45659</v>
      </c>
      <c r="F137" s="8">
        <v>0</v>
      </c>
      <c r="G137" s="8">
        <v>0</v>
      </c>
      <c r="H137" s="8">
        <v>63</v>
      </c>
      <c r="I137" s="8">
        <v>63</v>
      </c>
      <c r="J137" s="8">
        <v>494.57</v>
      </c>
      <c r="K137" s="8">
        <v>98.91</v>
      </c>
      <c r="L137" s="3">
        <v>123.65</v>
      </c>
      <c r="M137" s="8">
        <v>114.74</v>
      </c>
      <c r="N137" s="8">
        <v>0</v>
      </c>
      <c r="O137" s="8"/>
      <c r="P137" s="3">
        <f t="shared" si="11"/>
        <v>831.87</v>
      </c>
      <c r="Q137" s="9">
        <v>45723</v>
      </c>
      <c r="R137" s="18" t="s">
        <v>261</v>
      </c>
      <c r="S137" s="8"/>
    </row>
    <row r="138" spans="1:19" x14ac:dyDescent="0.25">
      <c r="A138" s="27">
        <v>13340</v>
      </c>
      <c r="B138" s="28" t="s">
        <v>182</v>
      </c>
      <c r="C138" s="28" t="s">
        <v>183</v>
      </c>
      <c r="D138" s="8">
        <v>1582457</v>
      </c>
      <c r="E138" s="9">
        <v>45659</v>
      </c>
      <c r="F138" s="8">
        <v>0</v>
      </c>
      <c r="G138" s="8">
        <v>0</v>
      </c>
      <c r="H138" s="8">
        <v>10</v>
      </c>
      <c r="I138" s="8">
        <v>10</v>
      </c>
      <c r="J138" s="8">
        <v>82.69</v>
      </c>
      <c r="K138" s="8">
        <v>16.53</v>
      </c>
      <c r="L138" s="3">
        <v>20.67</v>
      </c>
      <c r="M138" s="8">
        <v>19.18</v>
      </c>
      <c r="N138" s="8">
        <v>0</v>
      </c>
      <c r="O138" s="8"/>
      <c r="P138" s="3">
        <f t="shared" ref="P138:P149" si="12">SUM(J138:N138)</f>
        <v>139.07</v>
      </c>
      <c r="Q138" s="9">
        <v>45723</v>
      </c>
      <c r="R138" s="18" t="s">
        <v>261</v>
      </c>
      <c r="S138" s="8"/>
    </row>
    <row r="139" spans="1:19" x14ac:dyDescent="0.25">
      <c r="A139" s="27">
        <v>13341</v>
      </c>
      <c r="B139" s="28" t="s">
        <v>201</v>
      </c>
      <c r="C139" s="28" t="s">
        <v>202</v>
      </c>
      <c r="D139" s="8">
        <v>1582459</v>
      </c>
      <c r="E139" s="9">
        <v>45659</v>
      </c>
      <c r="F139" s="8">
        <v>0</v>
      </c>
      <c r="G139" s="8">
        <v>0</v>
      </c>
      <c r="H139" s="8">
        <v>54</v>
      </c>
      <c r="I139" s="8">
        <v>54</v>
      </c>
      <c r="J139" s="8">
        <v>413.57</v>
      </c>
      <c r="K139" s="8">
        <v>82.72</v>
      </c>
      <c r="L139" s="3">
        <v>103.4</v>
      </c>
      <c r="M139" s="8">
        <v>95.95</v>
      </c>
      <c r="N139" s="8">
        <v>0</v>
      </c>
      <c r="O139" s="8"/>
      <c r="P139" s="3">
        <f t="shared" si="12"/>
        <v>695.64</v>
      </c>
      <c r="Q139" s="9">
        <v>45723</v>
      </c>
      <c r="R139" s="18" t="s">
        <v>261</v>
      </c>
      <c r="S139" s="8"/>
    </row>
    <row r="140" spans="1:19" x14ac:dyDescent="0.25">
      <c r="A140" s="27">
        <v>13463</v>
      </c>
      <c r="B140" s="28" t="s">
        <v>102</v>
      </c>
      <c r="C140" s="28" t="s">
        <v>200</v>
      </c>
      <c r="D140" s="8">
        <v>1582378</v>
      </c>
      <c r="E140" s="9">
        <v>45659</v>
      </c>
      <c r="F140" s="8">
        <v>0</v>
      </c>
      <c r="G140" s="8">
        <v>0</v>
      </c>
      <c r="H140" s="8">
        <v>10</v>
      </c>
      <c r="I140" s="8">
        <v>10</v>
      </c>
      <c r="J140" s="8">
        <v>82.69</v>
      </c>
      <c r="K140" s="8">
        <v>16.53</v>
      </c>
      <c r="L140" s="3">
        <v>20.67</v>
      </c>
      <c r="M140" s="8">
        <v>19.18</v>
      </c>
      <c r="N140" s="8">
        <v>0</v>
      </c>
      <c r="O140" s="8"/>
      <c r="P140" s="3">
        <f t="shared" si="12"/>
        <v>139.07</v>
      </c>
      <c r="Q140" s="9">
        <v>45723</v>
      </c>
      <c r="R140" s="18" t="s">
        <v>261</v>
      </c>
      <c r="S140" s="8"/>
    </row>
    <row r="141" spans="1:19" x14ac:dyDescent="0.25">
      <c r="A141" s="27">
        <v>13547</v>
      </c>
      <c r="B141" s="28" t="s">
        <v>191</v>
      </c>
      <c r="C141" s="28" t="s">
        <v>196</v>
      </c>
      <c r="D141" s="8">
        <v>1582379</v>
      </c>
      <c r="E141" s="9">
        <v>45659</v>
      </c>
      <c r="F141" s="8">
        <v>0</v>
      </c>
      <c r="G141" s="8">
        <v>0</v>
      </c>
      <c r="H141" s="8">
        <v>10</v>
      </c>
      <c r="I141" s="8">
        <v>10</v>
      </c>
      <c r="J141" s="8">
        <v>82.69</v>
      </c>
      <c r="K141" s="8">
        <v>0</v>
      </c>
      <c r="L141" s="3">
        <v>0</v>
      </c>
      <c r="M141" s="8">
        <v>13.23</v>
      </c>
      <c r="N141" s="8">
        <v>0</v>
      </c>
      <c r="O141" s="8"/>
      <c r="P141" s="3">
        <f t="shared" si="12"/>
        <v>95.92</v>
      </c>
      <c r="Q141" s="9">
        <v>45723</v>
      </c>
      <c r="R141" s="18" t="s">
        <v>261</v>
      </c>
      <c r="S141" s="8"/>
    </row>
    <row r="142" spans="1:19" x14ac:dyDescent="0.25">
      <c r="A142" s="27">
        <v>13714</v>
      </c>
      <c r="B142" s="28" t="s">
        <v>178</v>
      </c>
      <c r="C142" s="28" t="s">
        <v>179</v>
      </c>
      <c r="D142" s="8"/>
      <c r="E142" s="9"/>
      <c r="F142" s="8">
        <v>0</v>
      </c>
      <c r="G142" s="8">
        <v>0</v>
      </c>
      <c r="H142" s="8">
        <v>10</v>
      </c>
      <c r="I142" s="8">
        <v>10</v>
      </c>
      <c r="J142" s="8">
        <v>82.69</v>
      </c>
      <c r="K142" s="8">
        <v>16.53</v>
      </c>
      <c r="L142" s="3">
        <v>20.67</v>
      </c>
      <c r="M142" s="8">
        <v>19.18</v>
      </c>
      <c r="N142" s="8">
        <v>0</v>
      </c>
      <c r="O142" s="8"/>
      <c r="P142" s="3">
        <f t="shared" si="12"/>
        <v>139.07</v>
      </c>
      <c r="Q142" s="9">
        <v>45723</v>
      </c>
      <c r="R142" s="18" t="s">
        <v>261</v>
      </c>
      <c r="S142" s="8"/>
    </row>
    <row r="143" spans="1:19" x14ac:dyDescent="0.25">
      <c r="A143" s="27">
        <v>13715</v>
      </c>
      <c r="B143" s="28" t="s">
        <v>204</v>
      </c>
      <c r="C143" s="28" t="s">
        <v>179</v>
      </c>
      <c r="D143" s="8"/>
      <c r="E143" s="9"/>
      <c r="F143" s="8">
        <v>0</v>
      </c>
      <c r="G143" s="8">
        <v>0</v>
      </c>
      <c r="H143" s="8">
        <v>10</v>
      </c>
      <c r="I143" s="8">
        <v>10</v>
      </c>
      <c r="J143" s="8">
        <v>82.69</v>
      </c>
      <c r="K143" s="8">
        <v>16.53</v>
      </c>
      <c r="L143" s="3">
        <v>20.67</v>
      </c>
      <c r="M143" s="8">
        <v>19.18</v>
      </c>
      <c r="N143" s="8">
        <v>0</v>
      </c>
      <c r="O143" s="8"/>
      <c r="P143" s="3">
        <f t="shared" si="12"/>
        <v>139.07</v>
      </c>
      <c r="Q143" s="9">
        <v>45723</v>
      </c>
      <c r="R143" s="18" t="s">
        <v>261</v>
      </c>
      <c r="S143" s="8"/>
    </row>
    <row r="144" spans="1:19" x14ac:dyDescent="0.25">
      <c r="A144" s="27">
        <v>13716</v>
      </c>
      <c r="B144" s="28" t="s">
        <v>195</v>
      </c>
      <c r="C144" s="28" t="s">
        <v>179</v>
      </c>
      <c r="D144" s="8"/>
      <c r="E144" s="9"/>
      <c r="F144" s="8">
        <v>0</v>
      </c>
      <c r="G144" s="8">
        <v>0</v>
      </c>
      <c r="H144" s="8">
        <v>10</v>
      </c>
      <c r="I144" s="8">
        <v>10</v>
      </c>
      <c r="J144" s="8">
        <v>82.69</v>
      </c>
      <c r="K144" s="8">
        <v>16.53</v>
      </c>
      <c r="L144" s="3">
        <v>20.67</v>
      </c>
      <c r="M144" s="8">
        <v>19.18</v>
      </c>
      <c r="N144" s="8">
        <v>0</v>
      </c>
      <c r="O144" s="8"/>
      <c r="P144" s="3">
        <f t="shared" si="12"/>
        <v>139.07</v>
      </c>
      <c r="Q144" s="9">
        <v>45723</v>
      </c>
      <c r="R144" s="18" t="s">
        <v>261</v>
      </c>
      <c r="S144" s="8"/>
    </row>
    <row r="145" spans="1:20" x14ac:dyDescent="0.25">
      <c r="A145" s="27">
        <v>13780</v>
      </c>
      <c r="B145" s="28" t="s">
        <v>198</v>
      </c>
      <c r="C145" s="28" t="s">
        <v>226</v>
      </c>
      <c r="D145" s="8">
        <v>1582384</v>
      </c>
      <c r="E145" s="9">
        <v>45659</v>
      </c>
      <c r="F145" s="8">
        <v>0</v>
      </c>
      <c r="G145" s="8">
        <v>0</v>
      </c>
      <c r="H145" s="8">
        <v>10</v>
      </c>
      <c r="I145" s="8">
        <v>10</v>
      </c>
      <c r="J145" s="8">
        <v>82.69</v>
      </c>
      <c r="K145" s="8">
        <v>0</v>
      </c>
      <c r="L145" s="3">
        <v>0</v>
      </c>
      <c r="M145" s="8">
        <v>13.23</v>
      </c>
      <c r="N145" s="8">
        <v>0</v>
      </c>
      <c r="O145" s="8"/>
      <c r="P145" s="3">
        <f t="shared" si="12"/>
        <v>95.92</v>
      </c>
      <c r="Q145" s="9">
        <v>45723</v>
      </c>
      <c r="R145" s="18" t="s">
        <v>261</v>
      </c>
      <c r="S145" s="8"/>
    </row>
    <row r="146" spans="1:20" x14ac:dyDescent="0.25">
      <c r="A146" s="27">
        <v>24073</v>
      </c>
      <c r="B146" s="28" t="s">
        <v>165</v>
      </c>
      <c r="C146" s="28" t="s">
        <v>166</v>
      </c>
      <c r="D146" s="8">
        <v>1582385</v>
      </c>
      <c r="E146" s="9">
        <v>45659</v>
      </c>
      <c r="F146" s="8">
        <v>0</v>
      </c>
      <c r="G146" s="8">
        <v>0</v>
      </c>
      <c r="H146" s="8">
        <v>10</v>
      </c>
      <c r="I146" s="8">
        <v>10</v>
      </c>
      <c r="J146" s="8">
        <v>82.69</v>
      </c>
      <c r="K146" s="8">
        <v>16.53</v>
      </c>
      <c r="L146" s="3">
        <v>20.67</v>
      </c>
      <c r="M146" s="8">
        <v>19.18</v>
      </c>
      <c r="N146" s="8">
        <v>0</v>
      </c>
      <c r="O146" s="8"/>
      <c r="P146" s="3">
        <f t="shared" si="12"/>
        <v>139.07</v>
      </c>
      <c r="Q146" s="9">
        <v>45723</v>
      </c>
      <c r="R146" s="18" t="s">
        <v>261</v>
      </c>
      <c r="S146" s="8"/>
    </row>
    <row r="147" spans="1:20" x14ac:dyDescent="0.25">
      <c r="A147" s="27">
        <v>24464</v>
      </c>
      <c r="B147" s="28" t="s">
        <v>150</v>
      </c>
      <c r="C147" s="28" t="s">
        <v>151</v>
      </c>
      <c r="D147" s="8">
        <v>1582377</v>
      </c>
      <c r="E147" s="9">
        <v>45659</v>
      </c>
      <c r="F147" s="8">
        <v>0</v>
      </c>
      <c r="G147" s="8">
        <v>0</v>
      </c>
      <c r="H147" s="8">
        <v>10</v>
      </c>
      <c r="I147" s="8">
        <v>10</v>
      </c>
      <c r="J147" s="8">
        <v>82.69</v>
      </c>
      <c r="K147" s="8">
        <v>0</v>
      </c>
      <c r="L147" s="3">
        <v>0</v>
      </c>
      <c r="M147" s="8">
        <v>13.23</v>
      </c>
      <c r="N147" s="8">
        <v>0</v>
      </c>
      <c r="O147" s="8"/>
      <c r="P147" s="3">
        <f t="shared" si="12"/>
        <v>95.92</v>
      </c>
      <c r="Q147" s="9">
        <v>45723</v>
      </c>
      <c r="R147" s="18" t="s">
        <v>261</v>
      </c>
      <c r="S147" s="8"/>
    </row>
    <row r="148" spans="1:20" x14ac:dyDescent="0.25">
      <c r="A148" s="27">
        <v>24465</v>
      </c>
      <c r="B148" s="28" t="s">
        <v>122</v>
      </c>
      <c r="C148" s="28" t="s">
        <v>173</v>
      </c>
      <c r="D148" s="8">
        <v>1582383</v>
      </c>
      <c r="E148" s="9">
        <v>45659</v>
      </c>
      <c r="F148" s="8">
        <v>0</v>
      </c>
      <c r="G148" s="8">
        <v>0</v>
      </c>
      <c r="H148" s="8">
        <v>10</v>
      </c>
      <c r="I148" s="8">
        <v>10</v>
      </c>
      <c r="J148" s="8">
        <v>82.69</v>
      </c>
      <c r="K148" s="8">
        <v>0</v>
      </c>
      <c r="L148" s="3">
        <v>0</v>
      </c>
      <c r="M148" s="8">
        <v>13.23</v>
      </c>
      <c r="N148" s="8">
        <v>0</v>
      </c>
      <c r="O148" s="8"/>
      <c r="P148" s="3">
        <f t="shared" si="12"/>
        <v>95.92</v>
      </c>
      <c r="Q148" s="9">
        <v>45723</v>
      </c>
      <c r="R148" s="18" t="s">
        <v>261</v>
      </c>
      <c r="S148" s="8"/>
    </row>
    <row r="149" spans="1:20" x14ac:dyDescent="0.25">
      <c r="A149" s="27">
        <v>24466</v>
      </c>
      <c r="B149" s="28" t="s">
        <v>176</v>
      </c>
      <c r="C149" s="28" t="s">
        <v>177</v>
      </c>
      <c r="D149" s="8">
        <v>1582375</v>
      </c>
      <c r="E149" s="9">
        <v>45659</v>
      </c>
      <c r="F149" s="8">
        <v>0</v>
      </c>
      <c r="G149" s="8">
        <v>0</v>
      </c>
      <c r="H149" s="8">
        <v>10</v>
      </c>
      <c r="I149" s="8">
        <v>10</v>
      </c>
      <c r="J149" s="8">
        <v>82.69</v>
      </c>
      <c r="K149" s="8">
        <v>0</v>
      </c>
      <c r="L149" s="3">
        <v>0</v>
      </c>
      <c r="M149" s="8">
        <v>13.23</v>
      </c>
      <c r="N149" s="8">
        <v>0</v>
      </c>
      <c r="O149" s="8"/>
      <c r="P149" s="3">
        <f t="shared" si="12"/>
        <v>95.92</v>
      </c>
      <c r="Q149" s="9">
        <v>45723</v>
      </c>
      <c r="R149" s="18" t="s">
        <v>261</v>
      </c>
      <c r="S149" s="8"/>
    </row>
    <row r="150" spans="1:20" x14ac:dyDescent="0.25">
      <c r="A150" s="3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"/>
      <c r="M150" s="8"/>
      <c r="N150" s="8"/>
      <c r="O150" s="8"/>
      <c r="P150" s="8"/>
      <c r="Q150" s="9"/>
      <c r="R150" s="8"/>
      <c r="S150" s="8"/>
    </row>
    <row r="151" spans="1:20" x14ac:dyDescent="0.25">
      <c r="A151" s="3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9"/>
      <c r="R151" s="8"/>
      <c r="S151" s="8"/>
    </row>
    <row r="152" spans="1:20" x14ac:dyDescent="0.25">
      <c r="A152" s="34">
        <v>21799</v>
      </c>
      <c r="B152" s="8" t="s">
        <v>232</v>
      </c>
      <c r="C152" s="8" t="s">
        <v>239</v>
      </c>
      <c r="D152" s="8">
        <v>1585529</v>
      </c>
      <c r="E152" s="9">
        <v>45664</v>
      </c>
      <c r="F152" s="8">
        <v>0</v>
      </c>
      <c r="G152" s="8">
        <v>0</v>
      </c>
      <c r="H152" s="8">
        <v>980</v>
      </c>
      <c r="I152" s="8">
        <v>980</v>
      </c>
      <c r="J152" s="8">
        <v>14425.59</v>
      </c>
      <c r="K152" s="8">
        <f>J152*0.2</f>
        <v>2885.1180000000004</v>
      </c>
      <c r="L152" s="8">
        <f>J152*0.25</f>
        <v>3606.3975</v>
      </c>
      <c r="M152" s="8">
        <f>SUM(J152:L152)*0.16</f>
        <v>3346.7368799999999</v>
      </c>
      <c r="N152" s="8">
        <v>5</v>
      </c>
      <c r="O152" s="8">
        <v>2795.08</v>
      </c>
      <c r="P152" s="3">
        <f>SUM(J152:O152)</f>
        <v>27063.922379999996</v>
      </c>
      <c r="Q152" s="9">
        <v>45736</v>
      </c>
      <c r="R152" s="15" t="s">
        <v>247</v>
      </c>
      <c r="S152" s="35">
        <v>50256.86</v>
      </c>
      <c r="T152" s="8" t="s">
        <v>248</v>
      </c>
    </row>
    <row r="153" spans="1:20" x14ac:dyDescent="0.25">
      <c r="A153" s="34">
        <v>27610</v>
      </c>
      <c r="B153" s="8" t="s">
        <v>235</v>
      </c>
      <c r="C153" s="8" t="s">
        <v>241</v>
      </c>
      <c r="D153" s="8">
        <v>1594934</v>
      </c>
      <c r="E153" s="9">
        <v>45672</v>
      </c>
      <c r="F153" s="8">
        <v>0</v>
      </c>
      <c r="G153" s="8">
        <v>0</v>
      </c>
      <c r="H153" s="8">
        <v>25</v>
      </c>
      <c r="I153" s="8">
        <v>25</v>
      </c>
      <c r="J153" s="8">
        <v>181.26</v>
      </c>
      <c r="K153" s="8">
        <f>J153*0.2</f>
        <v>36.252000000000002</v>
      </c>
      <c r="L153" s="8">
        <f>J153*0.25</f>
        <v>45.314999999999998</v>
      </c>
      <c r="M153" s="8">
        <f>SUM(J153:L153)*0.16</f>
        <v>42.052320000000002</v>
      </c>
      <c r="N153" s="8">
        <v>5</v>
      </c>
      <c r="O153" s="8">
        <v>9.15</v>
      </c>
      <c r="P153" s="8">
        <f>SUM(J153:O153)</f>
        <v>319.02931999999998</v>
      </c>
      <c r="Q153" s="9">
        <v>45720</v>
      </c>
      <c r="R153" s="18" t="s">
        <v>249</v>
      </c>
      <c r="S153" s="35">
        <v>1624</v>
      </c>
    </row>
    <row r="154" spans="1:20" x14ac:dyDescent="0.25">
      <c r="A154" s="2">
        <v>3996</v>
      </c>
      <c r="B154" s="8" t="s">
        <v>237</v>
      </c>
      <c r="C154" s="8" t="s">
        <v>240</v>
      </c>
      <c r="D154" s="8">
        <v>1579137</v>
      </c>
      <c r="E154" s="9">
        <v>45684</v>
      </c>
      <c r="F154" s="8">
        <v>0</v>
      </c>
      <c r="G154" s="8">
        <v>0</v>
      </c>
      <c r="H154" s="8">
        <v>15</v>
      </c>
      <c r="I154" s="8">
        <v>15</v>
      </c>
      <c r="J154" s="8">
        <v>115.56</v>
      </c>
      <c r="K154" s="8">
        <f>J154*0.2</f>
        <v>23.112000000000002</v>
      </c>
      <c r="L154" s="8">
        <f>J154*0.25</f>
        <v>28.89</v>
      </c>
      <c r="M154" s="8">
        <f>SUM(J154:L154)*0.16</f>
        <v>26.809920000000002</v>
      </c>
      <c r="N154" s="8">
        <v>5</v>
      </c>
      <c r="O154" s="8">
        <v>70.58</v>
      </c>
      <c r="P154" s="8">
        <f>SUM(J154:O154)</f>
        <v>269.95192000000003</v>
      </c>
      <c r="Q154" s="9">
        <v>45785</v>
      </c>
      <c r="R154" s="18" t="s">
        <v>250</v>
      </c>
      <c r="S154" s="35">
        <v>1087</v>
      </c>
      <c r="T154" s="7" t="s">
        <v>251</v>
      </c>
    </row>
    <row r="155" spans="1:20" x14ac:dyDescent="0.25">
      <c r="A155" s="34">
        <v>6500</v>
      </c>
      <c r="B155" s="8" t="s">
        <v>237</v>
      </c>
      <c r="C155" s="8" t="s">
        <v>240</v>
      </c>
      <c r="D155" s="8">
        <v>1604063</v>
      </c>
      <c r="E155" s="9">
        <v>45684</v>
      </c>
      <c r="F155" s="8">
        <v>0</v>
      </c>
      <c r="G155" s="8">
        <v>0</v>
      </c>
      <c r="H155" s="8">
        <v>15</v>
      </c>
      <c r="I155" s="8">
        <v>15</v>
      </c>
      <c r="J155" s="8">
        <v>115.56</v>
      </c>
      <c r="K155" s="8">
        <f>J155*0.2</f>
        <v>23.112000000000002</v>
      </c>
      <c r="L155" s="8">
        <f>J155*0.25</f>
        <v>28.89</v>
      </c>
      <c r="M155" s="8">
        <f>SUM(J155:L155)*0.16</f>
        <v>26.809920000000002</v>
      </c>
      <c r="N155" s="8">
        <v>5</v>
      </c>
      <c r="O155" s="8">
        <v>76.16</v>
      </c>
      <c r="P155" s="8">
        <f>SUM(J155:O155)</f>
        <v>275.53192000000001</v>
      </c>
      <c r="Q155" s="9">
        <v>45785</v>
      </c>
      <c r="R155" s="18" t="s">
        <v>253</v>
      </c>
      <c r="S155" s="35">
        <v>1087</v>
      </c>
      <c r="T155" s="7" t="s">
        <v>251</v>
      </c>
    </row>
    <row r="156" spans="1:20" x14ac:dyDescent="0.25">
      <c r="A156" s="34">
        <v>5371</v>
      </c>
      <c r="B156" s="18" t="s">
        <v>238</v>
      </c>
      <c r="C156" s="18" t="s">
        <v>242</v>
      </c>
      <c r="D156" s="8">
        <v>1607474</v>
      </c>
      <c r="E156" s="9">
        <v>45686</v>
      </c>
      <c r="F156" s="36">
        <v>58875</v>
      </c>
      <c r="G156" s="36">
        <v>59129</v>
      </c>
      <c r="H156" s="8">
        <v>0</v>
      </c>
      <c r="I156" s="8">
        <v>254</v>
      </c>
      <c r="J156" s="8">
        <v>2649.1</v>
      </c>
      <c r="K156" s="8">
        <f>J156*0.2</f>
        <v>529.82000000000005</v>
      </c>
      <c r="L156" s="8">
        <f>J156*0.25</f>
        <v>662.27499999999998</v>
      </c>
      <c r="M156" s="8">
        <f>SUM(J156:L156)*0.16</f>
        <v>614.59120000000007</v>
      </c>
      <c r="N156" s="8">
        <v>5</v>
      </c>
      <c r="O156" s="8">
        <v>0</v>
      </c>
      <c r="P156" s="8">
        <f>SUM(J156:O156)</f>
        <v>4460.7862000000005</v>
      </c>
      <c r="Q156" s="9">
        <v>45694</v>
      </c>
      <c r="R156" s="18" t="s">
        <v>252</v>
      </c>
      <c r="S156" s="35">
        <v>4460</v>
      </c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9"/>
      <c r="R157" s="8"/>
      <c r="S157" s="35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9"/>
      <c r="R158" s="8"/>
      <c r="S158" s="35"/>
    </row>
    <row r="159" spans="1:20" x14ac:dyDescent="0.25">
      <c r="A159" s="33">
        <v>21797</v>
      </c>
      <c r="B159" s="8" t="s">
        <v>233</v>
      </c>
      <c r="C159" s="8" t="s">
        <v>243</v>
      </c>
      <c r="D159" s="8">
        <v>1599179</v>
      </c>
      <c r="E159" s="9">
        <v>45678</v>
      </c>
      <c r="F159" s="8">
        <v>0</v>
      </c>
      <c r="G159" s="8">
        <v>0</v>
      </c>
      <c r="H159" s="8">
        <v>650</v>
      </c>
      <c r="I159" s="8">
        <v>650</v>
      </c>
      <c r="J159" s="8">
        <v>8652.5300000000007</v>
      </c>
      <c r="K159" s="8">
        <f>J159*0.2</f>
        <v>1730.5060000000003</v>
      </c>
      <c r="L159" s="8">
        <f>J159*0.25</f>
        <v>2163.1325000000002</v>
      </c>
      <c r="M159" s="8">
        <f>SUM(J159:L159)*0.16</f>
        <v>2007.38696</v>
      </c>
      <c r="N159" s="8">
        <v>5</v>
      </c>
      <c r="O159" s="8">
        <v>409.83</v>
      </c>
      <c r="P159" s="3">
        <f>SUM(J159:O159)</f>
        <v>14968.38546</v>
      </c>
      <c r="Q159" s="9">
        <v>45736</v>
      </c>
      <c r="R159" s="15" t="s">
        <v>254</v>
      </c>
      <c r="S159" s="35">
        <v>30235.35</v>
      </c>
      <c r="T159" s="8" t="s">
        <v>248</v>
      </c>
    </row>
    <row r="160" spans="1:20" x14ac:dyDescent="0.25">
      <c r="A160" s="33">
        <v>21788</v>
      </c>
      <c r="B160" s="8" t="s">
        <v>234</v>
      </c>
      <c r="C160" s="8" t="s">
        <v>244</v>
      </c>
      <c r="D160" s="8">
        <v>1594394</v>
      </c>
      <c r="E160" s="9">
        <v>45671</v>
      </c>
      <c r="F160" s="8">
        <v>10561</v>
      </c>
      <c r="G160" s="8">
        <v>10612</v>
      </c>
      <c r="H160" s="8"/>
      <c r="I160" s="8">
        <v>51</v>
      </c>
      <c r="J160" s="8">
        <v>386.36</v>
      </c>
      <c r="K160" s="8">
        <f>J160*0.2</f>
        <v>77.272000000000006</v>
      </c>
      <c r="L160" s="8">
        <f>J160*0.25</f>
        <v>96.59</v>
      </c>
      <c r="M160" s="8">
        <f>SUM(J160:L160)*0.16</f>
        <v>89.63552</v>
      </c>
      <c r="N160" s="8">
        <v>5</v>
      </c>
      <c r="O160" s="8">
        <v>0</v>
      </c>
      <c r="P160" s="3">
        <f>SUM(J160:O160)</f>
        <v>654.85752000000002</v>
      </c>
      <c r="Q160" s="9">
        <v>45684</v>
      </c>
      <c r="R160" s="18" t="s">
        <v>255</v>
      </c>
      <c r="S160" s="35">
        <v>998.7</v>
      </c>
    </row>
    <row r="161" spans="1:19" x14ac:dyDescent="0.25">
      <c r="A161" s="33">
        <v>24681</v>
      </c>
      <c r="B161" s="8" t="s">
        <v>234</v>
      </c>
      <c r="C161" s="8" t="s">
        <v>244</v>
      </c>
      <c r="D161" s="8">
        <v>1594393</v>
      </c>
      <c r="E161" s="9">
        <v>45671</v>
      </c>
      <c r="F161" s="8">
        <v>1930</v>
      </c>
      <c r="G161" s="8">
        <v>1930</v>
      </c>
      <c r="H161" s="8">
        <v>10</v>
      </c>
      <c r="I161" s="8">
        <v>10</v>
      </c>
      <c r="J161" s="8">
        <v>82.72</v>
      </c>
      <c r="K161" s="8">
        <f>J161*0.2</f>
        <v>16.544</v>
      </c>
      <c r="L161" s="8">
        <f>J161*0.25</f>
        <v>20.68</v>
      </c>
      <c r="M161" s="8">
        <f>SUM(J161:L161)*0.16</f>
        <v>19.191039999999997</v>
      </c>
      <c r="N161" s="8">
        <v>5</v>
      </c>
      <c r="O161" s="8">
        <v>0</v>
      </c>
      <c r="P161" s="3">
        <f>SUM(J161:O161)</f>
        <v>144.13503999999998</v>
      </c>
      <c r="Q161" s="9">
        <v>45684</v>
      </c>
      <c r="R161" s="18" t="s">
        <v>255</v>
      </c>
      <c r="S161" s="35"/>
    </row>
    <row r="162" spans="1:19" x14ac:dyDescent="0.25">
      <c r="A162" s="33">
        <v>24682</v>
      </c>
      <c r="B162" s="8" t="s">
        <v>234</v>
      </c>
      <c r="C162" s="8" t="s">
        <v>244</v>
      </c>
      <c r="D162" s="8">
        <v>1594395</v>
      </c>
      <c r="E162" s="9">
        <v>45671</v>
      </c>
      <c r="F162" s="8"/>
      <c r="G162" s="8"/>
      <c r="H162" s="8">
        <v>15</v>
      </c>
      <c r="I162" s="8">
        <v>15</v>
      </c>
      <c r="J162" s="8">
        <v>115.76</v>
      </c>
      <c r="K162" s="8">
        <f>J162*0.2</f>
        <v>23.152000000000001</v>
      </c>
      <c r="L162" s="8">
        <f>J162*0.25</f>
        <v>28.94</v>
      </c>
      <c r="M162" s="8">
        <f>SUM(J162:L162)*0.16</f>
        <v>26.85632</v>
      </c>
      <c r="N162" s="8">
        <v>5</v>
      </c>
      <c r="O162" s="8">
        <v>0</v>
      </c>
      <c r="P162" s="3">
        <f>SUM(J162:O162)</f>
        <v>199.70832000000001</v>
      </c>
      <c r="Q162" s="9">
        <v>45684</v>
      </c>
      <c r="R162" s="18" t="s">
        <v>255</v>
      </c>
      <c r="S162" s="35"/>
    </row>
    <row r="163" spans="1:19" x14ac:dyDescent="0.25">
      <c r="A163" s="33">
        <v>26534</v>
      </c>
      <c r="B163" s="8" t="s">
        <v>236</v>
      </c>
      <c r="C163" s="8" t="s">
        <v>245</v>
      </c>
      <c r="D163" s="8">
        <v>1596136</v>
      </c>
      <c r="E163" s="9">
        <v>46038</v>
      </c>
      <c r="F163" s="8"/>
      <c r="G163" s="8"/>
      <c r="H163" s="8">
        <v>56</v>
      </c>
      <c r="I163" s="8">
        <v>56</v>
      </c>
      <c r="J163" s="8">
        <v>430.86</v>
      </c>
      <c r="K163" s="8">
        <f>J163*0.2</f>
        <v>86.172000000000011</v>
      </c>
      <c r="L163" s="8">
        <f>J163*0.25</f>
        <v>107.715</v>
      </c>
      <c r="M163" s="8">
        <v>99.96</v>
      </c>
      <c r="N163" s="8">
        <v>5</v>
      </c>
      <c r="O163" s="8">
        <v>0</v>
      </c>
      <c r="P163" s="8">
        <f>SUM(J163:O163)</f>
        <v>729.70700000000011</v>
      </c>
      <c r="Q163" s="9">
        <v>45345</v>
      </c>
      <c r="R163" s="44" t="s">
        <v>256</v>
      </c>
      <c r="S163" s="35"/>
    </row>
    <row r="165" spans="1:19" x14ac:dyDescent="0.25">
      <c r="P165" s="41">
        <f>P159+'FEBRERO 2025'!P159</f>
        <v>29936.770919999999</v>
      </c>
    </row>
  </sheetData>
  <sortState ref="A34:U143">
    <sortCondition ref="D34:D143"/>
  </sortState>
  <mergeCells count="21">
    <mergeCell ref="C9:C10"/>
    <mergeCell ref="A9:A10"/>
    <mergeCell ref="D9:D10"/>
    <mergeCell ref="E9:E10"/>
    <mergeCell ref="B9:B10"/>
    <mergeCell ref="A3:S3"/>
    <mergeCell ref="A4:S4"/>
    <mergeCell ref="A6:S6"/>
    <mergeCell ref="O9:O10"/>
    <mergeCell ref="T9:T10"/>
    <mergeCell ref="I9:I10"/>
    <mergeCell ref="J9:J10"/>
    <mergeCell ref="K9:K10"/>
    <mergeCell ref="L9:L10"/>
    <mergeCell ref="M9:M10"/>
    <mergeCell ref="N9:N10"/>
    <mergeCell ref="R9:R10"/>
    <mergeCell ref="P9:P10"/>
    <mergeCell ref="Q9:Q10"/>
    <mergeCell ref="S9:S10"/>
    <mergeCell ref="F9:H9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>
              <from>
                <xdr:col>2</xdr:col>
                <xdr:colOff>2990850</xdr:colOff>
                <xdr:row>2</xdr:row>
                <xdr:rowOff>19050</xdr:rowOff>
              </from>
              <to>
                <xdr:col>3</xdr:col>
                <xdr:colOff>238125</xdr:colOff>
                <xdr:row>4</xdr:row>
                <xdr:rowOff>19050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70"/>
  <sheetViews>
    <sheetView topLeftCell="A3" zoomScale="96" zoomScaleNormal="96" workbookViewId="0">
      <pane xSplit="2" ySplit="8" topLeftCell="C11" activePane="bottomRight" state="frozen"/>
      <selection activeCell="A3" sqref="A3"/>
      <selection pane="topRight" activeCell="C3" sqref="C3"/>
      <selection pane="bottomLeft" activeCell="A5" sqref="A5"/>
      <selection pane="bottomRight" activeCell="A3" sqref="A3:XFD6"/>
    </sheetView>
  </sheetViews>
  <sheetFormatPr baseColWidth="10" defaultRowHeight="15" x14ac:dyDescent="0.25"/>
  <cols>
    <col min="1" max="1" width="14.7109375" style="7" customWidth="1"/>
    <col min="2" max="2" width="41.5703125" style="7" customWidth="1"/>
    <col min="3" max="3" width="52.85546875" style="7" customWidth="1"/>
    <col min="4" max="4" width="11.42578125" style="7"/>
    <col min="5" max="5" width="16.85546875" style="7" customWidth="1"/>
    <col min="6" max="8" width="11.42578125" style="7"/>
    <col min="9" max="9" width="13.42578125" style="7" customWidth="1"/>
    <col min="10" max="11" width="11.42578125" style="7"/>
    <col min="12" max="12" width="14.7109375" style="7" customWidth="1"/>
    <col min="13" max="15" width="11.42578125" style="7"/>
    <col min="16" max="16" width="11.85546875" style="10" bestFit="1" customWidth="1"/>
    <col min="17" max="17" width="11.42578125" style="11"/>
    <col min="18" max="18" width="34" style="7" customWidth="1"/>
    <col min="19" max="19" width="12.7109375" style="7" bestFit="1" customWidth="1"/>
    <col min="20" max="20" width="19.7109375" style="7" customWidth="1"/>
    <col min="21" max="16384" width="11.42578125" style="7"/>
  </cols>
  <sheetData>
    <row r="3" spans="1:20" customFormat="1" ht="18.75" x14ac:dyDescent="0.25">
      <c r="A3" s="47" t="s">
        <v>359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0" customFormat="1" ht="18.75" x14ac:dyDescent="0.25">
      <c r="A4" s="47" t="s">
        <v>360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customFormat="1" x14ac:dyDescent="0.25"/>
    <row r="6" spans="1:20" ht="18.75" x14ac:dyDescent="0.3">
      <c r="A6" s="48" t="s">
        <v>361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9" spans="1:20" x14ac:dyDescent="0.25">
      <c r="A9" s="52" t="s">
        <v>2</v>
      </c>
      <c r="B9" s="52" t="s">
        <v>0</v>
      </c>
      <c r="C9" s="52" t="s">
        <v>1</v>
      </c>
      <c r="D9" s="52" t="s">
        <v>3</v>
      </c>
      <c r="E9" s="52" t="s">
        <v>4</v>
      </c>
      <c r="F9" s="52" t="s">
        <v>5</v>
      </c>
      <c r="G9" s="52"/>
      <c r="H9" s="52"/>
      <c r="I9" s="52" t="s">
        <v>9</v>
      </c>
      <c r="J9" s="52" t="s">
        <v>10</v>
      </c>
      <c r="K9" s="52" t="s">
        <v>11</v>
      </c>
      <c r="L9" s="52" t="s">
        <v>12</v>
      </c>
      <c r="M9" s="52" t="s">
        <v>13</v>
      </c>
      <c r="N9" s="52" t="s">
        <v>14</v>
      </c>
      <c r="O9" s="49" t="s">
        <v>246</v>
      </c>
      <c r="P9" s="56" t="s">
        <v>16</v>
      </c>
      <c r="Q9" s="54" t="s">
        <v>41</v>
      </c>
      <c r="R9" s="52" t="s">
        <v>15</v>
      </c>
      <c r="S9" s="52" t="s">
        <v>43</v>
      </c>
      <c r="T9" s="51"/>
    </row>
    <row r="10" spans="1:20" x14ac:dyDescent="0.25">
      <c r="A10" s="52"/>
      <c r="B10" s="52"/>
      <c r="C10" s="52"/>
      <c r="D10" s="52"/>
      <c r="E10" s="52"/>
      <c r="F10" s="12" t="s">
        <v>6</v>
      </c>
      <c r="G10" s="12" t="s">
        <v>7</v>
      </c>
      <c r="H10" s="12" t="s">
        <v>8</v>
      </c>
      <c r="I10" s="52"/>
      <c r="J10" s="52"/>
      <c r="K10" s="52"/>
      <c r="L10" s="52"/>
      <c r="M10" s="52"/>
      <c r="N10" s="52"/>
      <c r="O10" s="50"/>
      <c r="P10" s="56"/>
      <c r="Q10" s="55"/>
      <c r="R10" s="52"/>
      <c r="S10" s="52"/>
      <c r="T10" s="51"/>
    </row>
    <row r="11" spans="1:20" x14ac:dyDescent="0.25">
      <c r="A11" s="2">
        <v>9119</v>
      </c>
      <c r="B11" s="1" t="s">
        <v>17</v>
      </c>
      <c r="C11" s="13" t="s">
        <v>46</v>
      </c>
      <c r="D11" s="8">
        <v>1837310</v>
      </c>
      <c r="E11" s="9">
        <v>45932</v>
      </c>
      <c r="F11" s="8">
        <v>0</v>
      </c>
      <c r="G11" s="8">
        <v>0</v>
      </c>
      <c r="H11" s="2">
        <v>171.042</v>
      </c>
      <c r="I11" s="2">
        <v>171.042</v>
      </c>
      <c r="J11" s="3">
        <v>1692.46</v>
      </c>
      <c r="K11" s="3">
        <f>J11*0.2</f>
        <v>338.49200000000002</v>
      </c>
      <c r="L11" s="3">
        <f>J11*0.25</f>
        <v>423.11500000000001</v>
      </c>
      <c r="M11" s="3">
        <f>SUM(J11:L11)*0.16</f>
        <v>392.65072000000004</v>
      </c>
      <c r="N11" s="4">
        <v>5</v>
      </c>
      <c r="O11" s="4">
        <v>0</v>
      </c>
      <c r="P11" s="14">
        <f t="shared" ref="P11:P37" si="0">SUM(J11:N11)</f>
        <v>2851.7177200000001</v>
      </c>
      <c r="Q11" s="9">
        <v>46122</v>
      </c>
      <c r="R11" s="15" t="s">
        <v>283</v>
      </c>
      <c r="S11" s="16"/>
      <c r="T11" s="17"/>
    </row>
    <row r="12" spans="1:20" x14ac:dyDescent="0.25">
      <c r="A12" s="2">
        <v>9129</v>
      </c>
      <c r="B12" s="1" t="s">
        <v>17</v>
      </c>
      <c r="C12" s="13" t="s">
        <v>46</v>
      </c>
      <c r="D12" s="8">
        <v>1837312</v>
      </c>
      <c r="E12" s="9">
        <v>45932</v>
      </c>
      <c r="F12" s="8">
        <v>0</v>
      </c>
      <c r="G12" s="8">
        <v>0</v>
      </c>
      <c r="H12" s="2">
        <v>127.413</v>
      </c>
      <c r="I12" s="2">
        <v>127.413</v>
      </c>
      <c r="J12" s="3">
        <v>1183.92</v>
      </c>
      <c r="K12" s="3">
        <f t="shared" ref="K12:K20" si="1">J12*0.2</f>
        <v>236.78400000000002</v>
      </c>
      <c r="L12" s="3">
        <f t="shared" ref="L12:L20" si="2">J12*0.25</f>
        <v>295.98</v>
      </c>
      <c r="M12" s="3">
        <f t="shared" ref="M12:M37" si="3">SUM(J12:L12)*0.16</f>
        <v>274.66944000000007</v>
      </c>
      <c r="N12" s="4">
        <v>5</v>
      </c>
      <c r="O12" s="4">
        <v>0</v>
      </c>
      <c r="P12" s="14">
        <f t="shared" si="0"/>
        <v>1996.3534400000003</v>
      </c>
      <c r="Q12" s="9">
        <v>46122</v>
      </c>
      <c r="R12" s="18" t="s">
        <v>283</v>
      </c>
      <c r="S12" s="16"/>
      <c r="T12" s="17"/>
    </row>
    <row r="13" spans="1:20" x14ac:dyDescent="0.25">
      <c r="A13" s="2">
        <v>9127</v>
      </c>
      <c r="B13" s="1" t="s">
        <v>18</v>
      </c>
      <c r="C13" s="13" t="s">
        <v>49</v>
      </c>
      <c r="D13" s="8">
        <v>1837314</v>
      </c>
      <c r="E13" s="9">
        <v>45932</v>
      </c>
      <c r="F13" s="8">
        <v>0</v>
      </c>
      <c r="G13" s="8">
        <v>0</v>
      </c>
      <c r="H13" s="2">
        <v>416.90800000000002</v>
      </c>
      <c r="I13" s="2">
        <v>416.90800000000002</v>
      </c>
      <c r="J13" s="3">
        <v>3504.59</v>
      </c>
      <c r="K13" s="3">
        <f t="shared" si="1"/>
        <v>700.91800000000012</v>
      </c>
      <c r="L13" s="3">
        <f t="shared" si="2"/>
        <v>876.14750000000004</v>
      </c>
      <c r="M13" s="3">
        <f t="shared" si="3"/>
        <v>813.06488000000002</v>
      </c>
      <c r="N13" s="4">
        <v>5</v>
      </c>
      <c r="O13" s="4">
        <v>0</v>
      </c>
      <c r="P13" s="14">
        <f t="shared" si="0"/>
        <v>5899.7203799999997</v>
      </c>
      <c r="Q13" s="9">
        <v>46122</v>
      </c>
      <c r="R13" s="18" t="s">
        <v>283</v>
      </c>
      <c r="S13" s="16">
        <v>73626.509999999995</v>
      </c>
      <c r="T13" s="17"/>
    </row>
    <row r="14" spans="1:20" x14ac:dyDescent="0.25">
      <c r="A14" s="2">
        <v>9131</v>
      </c>
      <c r="B14" s="1" t="s">
        <v>19</v>
      </c>
      <c r="C14" s="13" t="s">
        <v>58</v>
      </c>
      <c r="D14" s="8">
        <v>1837326</v>
      </c>
      <c r="E14" s="9">
        <v>45932</v>
      </c>
      <c r="F14" s="8">
        <v>0</v>
      </c>
      <c r="G14" s="8">
        <v>0</v>
      </c>
      <c r="H14" s="2">
        <v>79.712999999999994</v>
      </c>
      <c r="I14" s="2">
        <v>79.712999999999994</v>
      </c>
      <c r="J14" s="3">
        <v>674.01</v>
      </c>
      <c r="K14" s="3">
        <v>0</v>
      </c>
      <c r="L14" s="3">
        <v>0</v>
      </c>
      <c r="M14" s="3">
        <f t="shared" si="3"/>
        <v>107.8416</v>
      </c>
      <c r="N14" s="4">
        <v>5</v>
      </c>
      <c r="O14" s="4">
        <v>0</v>
      </c>
      <c r="P14" s="14">
        <f t="shared" si="0"/>
        <v>786.85159999999996</v>
      </c>
      <c r="Q14" s="9">
        <v>46122</v>
      </c>
      <c r="R14" s="18" t="s">
        <v>283</v>
      </c>
      <c r="S14" s="16"/>
      <c r="T14" s="17"/>
    </row>
    <row r="15" spans="1:20" x14ac:dyDescent="0.25">
      <c r="A15" s="2">
        <v>9122</v>
      </c>
      <c r="B15" s="19" t="s">
        <v>20</v>
      </c>
      <c r="C15" s="13" t="s">
        <v>54</v>
      </c>
      <c r="D15" s="8">
        <v>1837321</v>
      </c>
      <c r="E15" s="9">
        <v>45932</v>
      </c>
      <c r="F15" s="8">
        <v>0</v>
      </c>
      <c r="G15" s="8">
        <v>0</v>
      </c>
      <c r="H15" s="20">
        <v>138.773</v>
      </c>
      <c r="I15" s="20">
        <v>138.773</v>
      </c>
      <c r="J15" s="3">
        <v>1316.34</v>
      </c>
      <c r="K15" s="3">
        <f t="shared" si="1"/>
        <v>263.26799999999997</v>
      </c>
      <c r="L15" s="3">
        <f t="shared" si="2"/>
        <v>329.08499999999998</v>
      </c>
      <c r="M15" s="3">
        <f t="shared" si="3"/>
        <v>305.39087999999998</v>
      </c>
      <c r="N15" s="4">
        <v>5</v>
      </c>
      <c r="O15" s="4">
        <v>0</v>
      </c>
      <c r="P15" s="14">
        <f t="shared" si="0"/>
        <v>2219.0838800000001</v>
      </c>
      <c r="Q15" s="9">
        <v>46122</v>
      </c>
      <c r="R15" s="18" t="s">
        <v>283</v>
      </c>
      <c r="S15" s="16"/>
      <c r="T15" s="17"/>
    </row>
    <row r="16" spans="1:20" x14ac:dyDescent="0.25">
      <c r="A16" s="2">
        <v>24072</v>
      </c>
      <c r="B16" s="1" t="s">
        <v>21</v>
      </c>
      <c r="C16" s="13" t="s">
        <v>66</v>
      </c>
      <c r="D16" s="8">
        <v>1837307</v>
      </c>
      <c r="E16" s="9">
        <v>45932</v>
      </c>
      <c r="F16" s="8">
        <v>0</v>
      </c>
      <c r="G16" s="8">
        <v>0</v>
      </c>
      <c r="H16" s="2">
        <v>106.069</v>
      </c>
      <c r="I16" s="2">
        <v>106.069</v>
      </c>
      <c r="J16" s="3">
        <v>954.43</v>
      </c>
      <c r="K16" s="3">
        <f t="shared" si="1"/>
        <v>190.886</v>
      </c>
      <c r="L16" s="3">
        <f t="shared" si="2"/>
        <v>238.60749999999999</v>
      </c>
      <c r="M16" s="3">
        <f t="shared" si="3"/>
        <v>221.42776000000003</v>
      </c>
      <c r="N16" s="4">
        <v>5</v>
      </c>
      <c r="O16" s="4">
        <v>0</v>
      </c>
      <c r="P16" s="14">
        <f t="shared" si="0"/>
        <v>1610.3512600000001</v>
      </c>
      <c r="Q16" s="9">
        <v>46122</v>
      </c>
      <c r="R16" s="18" t="s">
        <v>283</v>
      </c>
      <c r="S16" s="16"/>
      <c r="T16" s="17"/>
    </row>
    <row r="17" spans="1:20" x14ac:dyDescent="0.25">
      <c r="A17" s="2">
        <v>12163</v>
      </c>
      <c r="B17" s="1" t="s">
        <v>22</v>
      </c>
      <c r="C17" s="13" t="s">
        <v>62</v>
      </c>
      <c r="D17" s="8">
        <v>1837303</v>
      </c>
      <c r="E17" s="9">
        <v>45932</v>
      </c>
      <c r="F17" s="8">
        <v>0</v>
      </c>
      <c r="G17" s="8">
        <v>0</v>
      </c>
      <c r="H17" s="2">
        <v>116.02800000000001</v>
      </c>
      <c r="I17" s="2">
        <v>116.02800000000001</v>
      </c>
      <c r="J17" s="3">
        <v>1060.3499999999999</v>
      </c>
      <c r="K17" s="3">
        <v>0</v>
      </c>
      <c r="L17" s="3">
        <v>0</v>
      </c>
      <c r="M17" s="3">
        <f t="shared" si="3"/>
        <v>169.65599999999998</v>
      </c>
      <c r="N17" s="4">
        <v>5</v>
      </c>
      <c r="O17" s="4">
        <v>0</v>
      </c>
      <c r="P17" s="14">
        <f t="shared" si="0"/>
        <v>1235.0059999999999</v>
      </c>
      <c r="Q17" s="9">
        <v>46122</v>
      </c>
      <c r="R17" s="18" t="s">
        <v>283</v>
      </c>
      <c r="S17" s="16"/>
      <c r="T17" s="17"/>
    </row>
    <row r="18" spans="1:20" x14ac:dyDescent="0.25">
      <c r="A18" s="2">
        <v>9126</v>
      </c>
      <c r="B18" s="1" t="s">
        <v>23</v>
      </c>
      <c r="C18" s="13" t="s">
        <v>50</v>
      </c>
      <c r="D18" s="8">
        <v>1837315</v>
      </c>
      <c r="E18" s="9">
        <v>45932</v>
      </c>
      <c r="F18" s="8">
        <v>0</v>
      </c>
      <c r="G18" s="8">
        <v>0</v>
      </c>
      <c r="H18" s="2">
        <v>187.28700000000001</v>
      </c>
      <c r="I18" s="2">
        <v>187.28700000000001</v>
      </c>
      <c r="J18" s="3">
        <v>1894.82</v>
      </c>
      <c r="K18" s="3">
        <f t="shared" si="1"/>
        <v>378.964</v>
      </c>
      <c r="L18" s="3">
        <f t="shared" si="2"/>
        <v>473.70499999999998</v>
      </c>
      <c r="M18" s="3">
        <f t="shared" si="3"/>
        <v>439.59824000000003</v>
      </c>
      <c r="N18" s="4">
        <v>5</v>
      </c>
      <c r="O18" s="4">
        <v>0</v>
      </c>
      <c r="P18" s="14">
        <f t="shared" si="0"/>
        <v>3192.0872399999998</v>
      </c>
      <c r="Q18" s="9">
        <v>46122</v>
      </c>
      <c r="R18" s="18" t="s">
        <v>283</v>
      </c>
      <c r="S18" s="16"/>
      <c r="T18" s="17"/>
    </row>
    <row r="19" spans="1:20" x14ac:dyDescent="0.25">
      <c r="A19" s="2">
        <v>9123</v>
      </c>
      <c r="B19" s="1" t="s">
        <v>24</v>
      </c>
      <c r="C19" s="13" t="s">
        <v>52</v>
      </c>
      <c r="D19" s="8">
        <v>1837318</v>
      </c>
      <c r="E19" s="9">
        <v>45932</v>
      </c>
      <c r="F19" s="8">
        <v>0</v>
      </c>
      <c r="G19" s="8">
        <v>0</v>
      </c>
      <c r="H19" s="2">
        <v>314.97300000000001</v>
      </c>
      <c r="I19" s="2">
        <v>314.97300000000001</v>
      </c>
      <c r="J19" s="3">
        <v>3620.72</v>
      </c>
      <c r="K19" s="3">
        <f t="shared" si="1"/>
        <v>724.14400000000001</v>
      </c>
      <c r="L19" s="3">
        <f t="shared" si="2"/>
        <v>905.18</v>
      </c>
      <c r="M19" s="3">
        <f t="shared" si="3"/>
        <v>840.00703999999996</v>
      </c>
      <c r="N19" s="4">
        <v>5</v>
      </c>
      <c r="O19" s="4">
        <v>0</v>
      </c>
      <c r="P19" s="14">
        <f t="shared" si="0"/>
        <v>6095.0510400000003</v>
      </c>
      <c r="Q19" s="9">
        <v>46122</v>
      </c>
      <c r="R19" s="18" t="s">
        <v>283</v>
      </c>
      <c r="S19" s="16"/>
      <c r="T19" s="17"/>
    </row>
    <row r="20" spans="1:20" x14ac:dyDescent="0.25">
      <c r="A20" s="2">
        <v>9121</v>
      </c>
      <c r="B20" s="1" t="s">
        <v>24</v>
      </c>
      <c r="C20" s="13" t="s">
        <v>52</v>
      </c>
      <c r="D20" s="8">
        <v>1837320</v>
      </c>
      <c r="E20" s="9">
        <v>45932</v>
      </c>
      <c r="F20" s="8">
        <v>0</v>
      </c>
      <c r="G20" s="8">
        <v>0</v>
      </c>
      <c r="H20" s="2">
        <v>161.947</v>
      </c>
      <c r="I20" s="2">
        <v>161.947</v>
      </c>
      <c r="J20" s="3">
        <v>1586.44</v>
      </c>
      <c r="K20" s="3">
        <f t="shared" si="1"/>
        <v>317.28800000000001</v>
      </c>
      <c r="L20" s="3">
        <f t="shared" si="2"/>
        <v>396.61</v>
      </c>
      <c r="M20" s="3">
        <f t="shared" si="3"/>
        <v>368.05408000000006</v>
      </c>
      <c r="N20" s="4">
        <v>5</v>
      </c>
      <c r="O20" s="4">
        <v>0</v>
      </c>
      <c r="P20" s="14">
        <f t="shared" si="0"/>
        <v>2673.3920800000001</v>
      </c>
      <c r="Q20" s="9">
        <v>46122</v>
      </c>
      <c r="R20" s="18" t="s">
        <v>283</v>
      </c>
      <c r="S20" s="16"/>
      <c r="T20" s="17"/>
    </row>
    <row r="21" spans="1:20" x14ac:dyDescent="0.25">
      <c r="A21" s="2">
        <v>12086</v>
      </c>
      <c r="B21" s="1" t="s">
        <v>25</v>
      </c>
      <c r="C21" s="13" t="s">
        <v>60</v>
      </c>
      <c r="D21" s="8">
        <v>1837301</v>
      </c>
      <c r="E21" s="9">
        <v>45932</v>
      </c>
      <c r="F21" s="8">
        <v>0</v>
      </c>
      <c r="G21" s="8">
        <v>0</v>
      </c>
      <c r="H21" s="2">
        <v>148.696</v>
      </c>
      <c r="I21" s="2">
        <v>148.696</v>
      </c>
      <c r="J21" s="3">
        <v>1431.99</v>
      </c>
      <c r="K21" s="3">
        <v>0</v>
      </c>
      <c r="L21" s="3">
        <v>0</v>
      </c>
      <c r="M21" s="3">
        <f t="shared" si="3"/>
        <v>229.11840000000001</v>
      </c>
      <c r="N21" s="4">
        <v>5</v>
      </c>
      <c r="O21" s="4">
        <v>0</v>
      </c>
      <c r="P21" s="14">
        <f t="shared" si="0"/>
        <v>1666.1084000000001</v>
      </c>
      <c r="Q21" s="9">
        <v>46122</v>
      </c>
      <c r="R21" s="18" t="s">
        <v>283</v>
      </c>
      <c r="S21" s="16"/>
      <c r="T21" s="17"/>
    </row>
    <row r="22" spans="1:20" x14ac:dyDescent="0.25">
      <c r="A22" s="2">
        <v>12596</v>
      </c>
      <c r="B22" s="1" t="s">
        <v>26</v>
      </c>
      <c r="C22" s="13" t="s">
        <v>64</v>
      </c>
      <c r="D22" s="8">
        <v>1837305</v>
      </c>
      <c r="E22" s="9">
        <v>45932</v>
      </c>
      <c r="F22" s="8">
        <v>0</v>
      </c>
      <c r="G22" s="8">
        <v>0</v>
      </c>
      <c r="H22" s="2">
        <v>109.389</v>
      </c>
      <c r="I22" s="2">
        <v>109.389</v>
      </c>
      <c r="J22" s="3">
        <v>989.73</v>
      </c>
      <c r="K22" s="3">
        <v>0</v>
      </c>
      <c r="L22" s="3">
        <v>0</v>
      </c>
      <c r="M22" s="3">
        <f t="shared" si="3"/>
        <v>158.35679999999999</v>
      </c>
      <c r="N22" s="4">
        <v>5</v>
      </c>
      <c r="O22" s="4">
        <v>0</v>
      </c>
      <c r="P22" s="14">
        <f t="shared" si="0"/>
        <v>1153.0868</v>
      </c>
      <c r="Q22" s="9">
        <v>46122</v>
      </c>
      <c r="R22" s="18" t="s">
        <v>283</v>
      </c>
      <c r="S22" s="16"/>
      <c r="T22" s="17"/>
    </row>
    <row r="23" spans="1:20" x14ac:dyDescent="0.25">
      <c r="A23" s="2">
        <v>9124</v>
      </c>
      <c r="B23" s="1" t="s">
        <v>27</v>
      </c>
      <c r="C23" s="13" t="s">
        <v>51</v>
      </c>
      <c r="D23" s="8">
        <v>1837317</v>
      </c>
      <c r="E23" s="9">
        <v>45932</v>
      </c>
      <c r="F23" s="8">
        <v>0</v>
      </c>
      <c r="G23" s="8">
        <v>0</v>
      </c>
      <c r="H23" s="2">
        <v>288.51299999999998</v>
      </c>
      <c r="I23" s="2">
        <v>288.51299999999998</v>
      </c>
      <c r="J23" s="3">
        <v>3242.59</v>
      </c>
      <c r="K23" s="3">
        <f t="shared" ref="K23:K28" si="4">J23*0.2</f>
        <v>648.51800000000003</v>
      </c>
      <c r="L23" s="3">
        <f t="shared" ref="L23:L28" si="5">J23*0.25</f>
        <v>810.64750000000004</v>
      </c>
      <c r="M23" s="3">
        <f t="shared" si="3"/>
        <v>752.28088000000002</v>
      </c>
      <c r="N23" s="4">
        <v>5</v>
      </c>
      <c r="O23" s="4">
        <v>0</v>
      </c>
      <c r="P23" s="14">
        <f t="shared" si="0"/>
        <v>5459.0363800000005</v>
      </c>
      <c r="Q23" s="9">
        <v>46122</v>
      </c>
      <c r="R23" s="18" t="s">
        <v>283</v>
      </c>
      <c r="S23" s="16"/>
      <c r="T23" s="17"/>
    </row>
    <row r="24" spans="1:20" x14ac:dyDescent="0.25">
      <c r="A24" s="2">
        <v>11691</v>
      </c>
      <c r="B24" s="1" t="s">
        <v>28</v>
      </c>
      <c r="C24" s="13" t="s">
        <v>67</v>
      </c>
      <c r="D24" s="8">
        <v>1837308</v>
      </c>
      <c r="E24" s="9">
        <v>45932</v>
      </c>
      <c r="F24" s="8">
        <v>0</v>
      </c>
      <c r="G24" s="8">
        <v>0</v>
      </c>
      <c r="H24" s="2">
        <v>175.91900000000001</v>
      </c>
      <c r="I24" s="2">
        <v>175.91900000000001</v>
      </c>
      <c r="J24" s="3">
        <v>1750.25</v>
      </c>
      <c r="K24" s="3">
        <f t="shared" si="4"/>
        <v>350.05</v>
      </c>
      <c r="L24" s="3">
        <v>0</v>
      </c>
      <c r="M24" s="3">
        <f t="shared" si="3"/>
        <v>336.04800000000006</v>
      </c>
      <c r="N24" s="4">
        <v>5</v>
      </c>
      <c r="O24" s="4">
        <v>0</v>
      </c>
      <c r="P24" s="14">
        <f t="shared" si="0"/>
        <v>2441.3480000000004</v>
      </c>
      <c r="Q24" s="9">
        <v>46122</v>
      </c>
      <c r="R24" s="18" t="s">
        <v>283</v>
      </c>
      <c r="S24" s="16"/>
      <c r="T24" s="17"/>
    </row>
    <row r="25" spans="1:20" x14ac:dyDescent="0.25">
      <c r="A25" s="2">
        <v>6379</v>
      </c>
      <c r="B25" s="1" t="s">
        <v>29</v>
      </c>
      <c r="C25" s="13" t="s">
        <v>56</v>
      </c>
      <c r="D25" s="8">
        <v>1837323</v>
      </c>
      <c r="E25" s="9">
        <v>45932</v>
      </c>
      <c r="F25" s="8">
        <v>0</v>
      </c>
      <c r="G25" s="8">
        <v>0</v>
      </c>
      <c r="H25" s="2">
        <v>127.413</v>
      </c>
      <c r="I25" s="2">
        <v>127.413</v>
      </c>
      <c r="J25" s="3">
        <v>1183.92</v>
      </c>
      <c r="K25" s="3">
        <f t="shared" si="4"/>
        <v>236.78400000000002</v>
      </c>
      <c r="L25" s="3">
        <f t="shared" si="5"/>
        <v>295.98</v>
      </c>
      <c r="M25" s="3">
        <f t="shared" si="3"/>
        <v>274.66944000000007</v>
      </c>
      <c r="N25" s="4">
        <v>5</v>
      </c>
      <c r="O25" s="4">
        <v>0</v>
      </c>
      <c r="P25" s="14">
        <f t="shared" si="0"/>
        <v>1996.3534400000003</v>
      </c>
      <c r="Q25" s="9">
        <v>46122</v>
      </c>
      <c r="R25" s="18" t="s">
        <v>283</v>
      </c>
      <c r="S25" s="16"/>
      <c r="T25" s="17"/>
    </row>
    <row r="26" spans="1:20" x14ac:dyDescent="0.25">
      <c r="A26" s="2">
        <v>9130</v>
      </c>
      <c r="B26" s="1" t="s">
        <v>30</v>
      </c>
      <c r="C26" s="13" t="s">
        <v>47</v>
      </c>
      <c r="D26" s="8">
        <v>1837311</v>
      </c>
      <c r="E26" s="9">
        <v>45932</v>
      </c>
      <c r="F26" s="8">
        <v>0</v>
      </c>
      <c r="G26" s="8">
        <v>0</v>
      </c>
      <c r="H26" s="2">
        <v>123.495</v>
      </c>
      <c r="I26" s="2">
        <v>123.495</v>
      </c>
      <c r="J26" s="3">
        <v>1139.8</v>
      </c>
      <c r="K26" s="3">
        <f t="shared" si="4"/>
        <v>227.96</v>
      </c>
      <c r="L26" s="3">
        <f t="shared" si="5"/>
        <v>284.95</v>
      </c>
      <c r="M26" s="3">
        <f t="shared" si="3"/>
        <v>264.43360000000001</v>
      </c>
      <c r="N26" s="4">
        <v>5</v>
      </c>
      <c r="O26" s="4">
        <v>0</v>
      </c>
      <c r="P26" s="14">
        <f t="shared" si="0"/>
        <v>1922.1436000000001</v>
      </c>
      <c r="Q26" s="9">
        <v>46122</v>
      </c>
      <c r="R26" s="18" t="s">
        <v>283</v>
      </c>
      <c r="S26" s="16"/>
      <c r="T26" s="17"/>
    </row>
    <row r="27" spans="1:20" x14ac:dyDescent="0.25">
      <c r="A27" s="2">
        <v>9128</v>
      </c>
      <c r="B27" s="1" t="s">
        <v>31</v>
      </c>
      <c r="C27" s="13" t="s">
        <v>48</v>
      </c>
      <c r="D27" s="8">
        <v>1837313</v>
      </c>
      <c r="E27" s="9">
        <v>45932</v>
      </c>
      <c r="F27" s="8">
        <v>0</v>
      </c>
      <c r="G27" s="8">
        <v>0</v>
      </c>
      <c r="H27" s="2">
        <v>296.78100000000001</v>
      </c>
      <c r="I27" s="2">
        <v>296.78100000000001</v>
      </c>
      <c r="J27" s="3">
        <v>3360.76</v>
      </c>
      <c r="K27" s="3">
        <f t="shared" si="4"/>
        <v>672.15200000000004</v>
      </c>
      <c r="L27" s="3">
        <f t="shared" si="5"/>
        <v>840.19</v>
      </c>
      <c r="M27" s="3">
        <f t="shared" si="3"/>
        <v>779.69632000000013</v>
      </c>
      <c r="N27" s="4">
        <v>5</v>
      </c>
      <c r="O27" s="4">
        <v>0</v>
      </c>
      <c r="P27" s="14">
        <f t="shared" si="0"/>
        <v>5657.7983200000008</v>
      </c>
      <c r="Q27" s="9">
        <v>46122</v>
      </c>
      <c r="R27" s="18" t="s">
        <v>283</v>
      </c>
      <c r="S27" s="16"/>
      <c r="T27" s="17"/>
    </row>
    <row r="28" spans="1:20" x14ac:dyDescent="0.25">
      <c r="A28" s="2">
        <v>9125</v>
      </c>
      <c r="B28" s="1" t="s">
        <v>31</v>
      </c>
      <c r="C28" s="13" t="s">
        <v>48</v>
      </c>
      <c r="D28" s="8">
        <v>1837316</v>
      </c>
      <c r="E28" s="9">
        <v>45932</v>
      </c>
      <c r="F28" s="8">
        <v>0</v>
      </c>
      <c r="G28" s="8">
        <v>0</v>
      </c>
      <c r="H28" s="2">
        <v>183.49799999999999</v>
      </c>
      <c r="I28" s="2">
        <v>183.49799999999999</v>
      </c>
      <c r="J28" s="3">
        <v>1846.62</v>
      </c>
      <c r="K28" s="3">
        <f t="shared" si="4"/>
        <v>369.32400000000001</v>
      </c>
      <c r="L28" s="3">
        <f t="shared" si="5"/>
        <v>461.65499999999997</v>
      </c>
      <c r="M28" s="3">
        <f t="shared" si="3"/>
        <v>428.41584000000006</v>
      </c>
      <c r="N28" s="4">
        <v>5</v>
      </c>
      <c r="O28" s="4">
        <v>0</v>
      </c>
      <c r="P28" s="14">
        <f t="shared" si="0"/>
        <v>3111.0148400000003</v>
      </c>
      <c r="Q28" s="9">
        <v>46122</v>
      </c>
      <c r="R28" s="18" t="s">
        <v>283</v>
      </c>
      <c r="S28" s="16"/>
      <c r="T28" s="17"/>
    </row>
    <row r="29" spans="1:20" x14ac:dyDescent="0.25">
      <c r="A29" s="2">
        <v>13413</v>
      </c>
      <c r="B29" s="1" t="s">
        <v>32</v>
      </c>
      <c r="C29" s="13" t="s">
        <v>65</v>
      </c>
      <c r="D29" s="8">
        <v>1837306</v>
      </c>
      <c r="E29" s="9">
        <v>45932</v>
      </c>
      <c r="F29" s="8">
        <v>0</v>
      </c>
      <c r="G29" s="8">
        <v>0</v>
      </c>
      <c r="H29" s="2">
        <v>107.729</v>
      </c>
      <c r="I29" s="2">
        <v>107.729</v>
      </c>
      <c r="J29" s="3">
        <v>972.07</v>
      </c>
      <c r="K29" s="3">
        <v>0</v>
      </c>
      <c r="L29" s="3">
        <v>0</v>
      </c>
      <c r="M29" s="3">
        <f t="shared" si="3"/>
        <v>155.53120000000001</v>
      </c>
      <c r="N29" s="4">
        <v>5</v>
      </c>
      <c r="O29" s="4">
        <v>0</v>
      </c>
      <c r="P29" s="14">
        <f t="shared" si="0"/>
        <v>1132.6012000000001</v>
      </c>
      <c r="Q29" s="9">
        <v>46122</v>
      </c>
      <c r="R29" s="18" t="s">
        <v>283</v>
      </c>
      <c r="S29" s="16"/>
      <c r="T29" s="17"/>
    </row>
    <row r="30" spans="1:20" x14ac:dyDescent="0.25">
      <c r="A30" s="2">
        <v>9133</v>
      </c>
      <c r="B30" s="1" t="s">
        <v>33</v>
      </c>
      <c r="C30" s="13" t="s">
        <v>59</v>
      </c>
      <c r="D30" s="8">
        <v>1837327</v>
      </c>
      <c r="E30" s="9">
        <v>45932</v>
      </c>
      <c r="F30" s="8">
        <v>0</v>
      </c>
      <c r="G30" s="8">
        <v>0</v>
      </c>
      <c r="H30" s="2">
        <v>87.293599999999998</v>
      </c>
      <c r="I30" s="2">
        <v>87.293599999999998</v>
      </c>
      <c r="J30" s="3">
        <v>754.68</v>
      </c>
      <c r="K30" s="3">
        <v>0</v>
      </c>
      <c r="L30" s="3">
        <v>0</v>
      </c>
      <c r="M30" s="3">
        <f t="shared" si="3"/>
        <v>120.74879999999999</v>
      </c>
      <c r="N30" s="4">
        <v>5</v>
      </c>
      <c r="O30" s="4">
        <v>0</v>
      </c>
      <c r="P30" s="14">
        <f t="shared" si="0"/>
        <v>880.42879999999991</v>
      </c>
      <c r="Q30" s="9">
        <v>46122</v>
      </c>
      <c r="R30" s="18" t="s">
        <v>283</v>
      </c>
      <c r="S30" s="16"/>
      <c r="T30" s="17"/>
    </row>
    <row r="31" spans="1:20" x14ac:dyDescent="0.25">
      <c r="A31" s="2">
        <v>9132</v>
      </c>
      <c r="B31" s="1" t="s">
        <v>34</v>
      </c>
      <c r="C31" s="13" t="s">
        <v>57</v>
      </c>
      <c r="D31" s="8">
        <v>1837325</v>
      </c>
      <c r="E31" s="9">
        <v>45932</v>
      </c>
      <c r="F31" s="8">
        <v>0</v>
      </c>
      <c r="G31" s="8">
        <v>0</v>
      </c>
      <c r="H31" s="2">
        <v>83.503299999999996</v>
      </c>
      <c r="I31" s="2">
        <v>83.503299999999996</v>
      </c>
      <c r="J31" s="3">
        <v>714.37</v>
      </c>
      <c r="K31" s="3">
        <v>0</v>
      </c>
      <c r="L31" s="3">
        <v>0</v>
      </c>
      <c r="M31" s="3">
        <f t="shared" si="3"/>
        <v>114.2992</v>
      </c>
      <c r="N31" s="4">
        <v>5</v>
      </c>
      <c r="O31" s="4">
        <v>0</v>
      </c>
      <c r="P31" s="14">
        <f t="shared" si="0"/>
        <v>833.66920000000005</v>
      </c>
      <c r="Q31" s="9">
        <v>46122</v>
      </c>
      <c r="R31" s="18" t="s">
        <v>283</v>
      </c>
      <c r="S31" s="16"/>
      <c r="T31" s="17"/>
    </row>
    <row r="32" spans="1:20" x14ac:dyDescent="0.25">
      <c r="A32" s="2">
        <v>7339</v>
      </c>
      <c r="B32" s="1" t="s">
        <v>35</v>
      </c>
      <c r="C32" s="13" t="s">
        <v>55</v>
      </c>
      <c r="D32" s="8">
        <v>1837322</v>
      </c>
      <c r="E32" s="9">
        <v>45932</v>
      </c>
      <c r="F32" s="8">
        <v>0</v>
      </c>
      <c r="G32" s="8">
        <v>0</v>
      </c>
      <c r="H32" s="2">
        <v>185.77199999999999</v>
      </c>
      <c r="I32" s="2">
        <v>185.77199999999999</v>
      </c>
      <c r="J32" s="3">
        <v>1875.55</v>
      </c>
      <c r="K32" s="3">
        <f t="shared" ref="K32:K37" si="6">J32*0.2</f>
        <v>375.11</v>
      </c>
      <c r="L32" s="3">
        <f t="shared" ref="L32:L35" si="7">J32*0.25</f>
        <v>468.88749999999999</v>
      </c>
      <c r="M32" s="3">
        <f t="shared" si="3"/>
        <v>435.12759999999997</v>
      </c>
      <c r="N32" s="4">
        <v>5</v>
      </c>
      <c r="O32" s="4">
        <v>0</v>
      </c>
      <c r="P32" s="14">
        <f t="shared" si="0"/>
        <v>3159.6750999999995</v>
      </c>
      <c r="Q32" s="9">
        <v>46122</v>
      </c>
      <c r="R32" s="18" t="s">
        <v>283</v>
      </c>
      <c r="S32" s="16"/>
      <c r="T32" s="17"/>
    </row>
    <row r="33" spans="1:20" x14ac:dyDescent="0.25">
      <c r="A33" s="2">
        <v>9585</v>
      </c>
      <c r="B33" s="1" t="s">
        <v>36</v>
      </c>
      <c r="C33" s="13" t="s">
        <v>230</v>
      </c>
      <c r="D33" s="8">
        <v>1837324</v>
      </c>
      <c r="E33" s="9">
        <v>45932</v>
      </c>
      <c r="F33" s="8">
        <v>0</v>
      </c>
      <c r="G33" s="8">
        <v>0</v>
      </c>
      <c r="H33" s="2">
        <v>146.238</v>
      </c>
      <c r="I33" s="2">
        <v>146.238</v>
      </c>
      <c r="J33" s="3">
        <v>1403.34</v>
      </c>
      <c r="K33" s="3">
        <f t="shared" si="6"/>
        <v>280.66800000000001</v>
      </c>
      <c r="L33" s="3">
        <f t="shared" si="7"/>
        <v>350.83499999999998</v>
      </c>
      <c r="M33" s="3">
        <f t="shared" si="3"/>
        <v>325.57488000000001</v>
      </c>
      <c r="N33" s="4">
        <v>5</v>
      </c>
      <c r="O33" s="4">
        <v>0</v>
      </c>
      <c r="P33" s="14">
        <f t="shared" si="0"/>
        <v>2365.41788</v>
      </c>
      <c r="Q33" s="9">
        <v>46122</v>
      </c>
      <c r="R33" s="18" t="s">
        <v>283</v>
      </c>
      <c r="S33" s="16"/>
      <c r="T33" s="17"/>
    </row>
    <row r="34" spans="1:20" x14ac:dyDescent="0.25">
      <c r="A34" s="2">
        <v>9118</v>
      </c>
      <c r="B34" s="1" t="s">
        <v>37</v>
      </c>
      <c r="C34" s="13" t="s">
        <v>45</v>
      </c>
      <c r="D34" s="8">
        <v>1837309</v>
      </c>
      <c r="E34" s="9">
        <v>45932</v>
      </c>
      <c r="F34" s="8">
        <v>0</v>
      </c>
      <c r="G34" s="8">
        <v>0</v>
      </c>
      <c r="H34" s="2">
        <v>126</v>
      </c>
      <c r="I34" s="2">
        <v>126</v>
      </c>
      <c r="J34" s="3">
        <v>1166.28</v>
      </c>
      <c r="K34" s="3">
        <f t="shared" si="6"/>
        <v>233.256</v>
      </c>
      <c r="L34" s="3">
        <f t="shared" si="7"/>
        <v>291.57</v>
      </c>
      <c r="M34" s="3">
        <f t="shared" si="3"/>
        <v>270.57695999999999</v>
      </c>
      <c r="N34" s="5">
        <v>5</v>
      </c>
      <c r="O34" s="4">
        <v>0</v>
      </c>
      <c r="P34" s="14">
        <f t="shared" si="0"/>
        <v>1966.6829600000001</v>
      </c>
      <c r="Q34" s="9">
        <v>46122</v>
      </c>
      <c r="R34" s="18" t="s">
        <v>283</v>
      </c>
      <c r="S34" s="16"/>
      <c r="T34" s="17"/>
    </row>
    <row r="35" spans="1:20" x14ac:dyDescent="0.25">
      <c r="A35" s="2">
        <v>9120</v>
      </c>
      <c r="B35" s="1" t="s">
        <v>38</v>
      </c>
      <c r="C35" s="13" t="s">
        <v>53</v>
      </c>
      <c r="D35" s="8">
        <v>1837319</v>
      </c>
      <c r="E35" s="9">
        <v>45932</v>
      </c>
      <c r="F35" s="8">
        <v>0</v>
      </c>
      <c r="G35" s="8">
        <v>0</v>
      </c>
      <c r="H35" s="2">
        <v>404.678</v>
      </c>
      <c r="I35" s="2">
        <v>404.678</v>
      </c>
      <c r="J35" s="3">
        <v>4974.33</v>
      </c>
      <c r="K35" s="3">
        <f t="shared" si="6"/>
        <v>994.86599999999999</v>
      </c>
      <c r="L35" s="3">
        <f t="shared" si="7"/>
        <v>1243.5825</v>
      </c>
      <c r="M35" s="3">
        <f t="shared" si="3"/>
        <v>1154.04456</v>
      </c>
      <c r="N35" s="4">
        <v>5</v>
      </c>
      <c r="O35" s="4">
        <v>0</v>
      </c>
      <c r="P35" s="14">
        <f t="shared" si="0"/>
        <v>8371.8230600000006</v>
      </c>
      <c r="Q35" s="9">
        <v>46122</v>
      </c>
      <c r="R35" s="18" t="s">
        <v>283</v>
      </c>
      <c r="S35" s="16"/>
      <c r="T35" s="17"/>
    </row>
    <row r="36" spans="1:20" x14ac:dyDescent="0.25">
      <c r="A36" s="2">
        <v>12087</v>
      </c>
      <c r="B36" s="1" t="s">
        <v>39</v>
      </c>
      <c r="C36" s="13" t="s">
        <v>61</v>
      </c>
      <c r="D36" s="8">
        <v>1897302</v>
      </c>
      <c r="E36" s="9">
        <v>45932</v>
      </c>
      <c r="F36" s="8">
        <v>0</v>
      </c>
      <c r="G36" s="8">
        <v>0</v>
      </c>
      <c r="H36" s="2">
        <v>131.19999999999999</v>
      </c>
      <c r="I36" s="2">
        <v>131.19999999999999</v>
      </c>
      <c r="J36" s="3">
        <v>1228.06</v>
      </c>
      <c r="K36" s="3">
        <v>0</v>
      </c>
      <c r="L36" s="3">
        <v>0</v>
      </c>
      <c r="M36" s="3">
        <f t="shared" si="3"/>
        <v>196.4896</v>
      </c>
      <c r="N36" s="4">
        <v>5</v>
      </c>
      <c r="O36" s="4">
        <v>0</v>
      </c>
      <c r="P36" s="14">
        <f t="shared" si="0"/>
        <v>1429.5495999999998</v>
      </c>
      <c r="Q36" s="9">
        <v>46122</v>
      </c>
      <c r="R36" s="18" t="s">
        <v>283</v>
      </c>
      <c r="S36" s="16"/>
      <c r="T36" s="17"/>
    </row>
    <row r="37" spans="1:20" x14ac:dyDescent="0.25">
      <c r="A37" s="21">
        <v>12241</v>
      </c>
      <c r="B37" s="22" t="s">
        <v>40</v>
      </c>
      <c r="C37" s="13" t="s">
        <v>63</v>
      </c>
      <c r="D37" s="23">
        <v>1837304</v>
      </c>
      <c r="E37" s="9">
        <v>45932</v>
      </c>
      <c r="F37" s="23">
        <v>0</v>
      </c>
      <c r="G37" s="23">
        <v>0</v>
      </c>
      <c r="H37" s="21">
        <v>119.364</v>
      </c>
      <c r="I37" s="21">
        <v>119.364</v>
      </c>
      <c r="J37" s="6">
        <v>1095.6600000000001</v>
      </c>
      <c r="K37" s="6">
        <f t="shared" si="6"/>
        <v>219.13200000000003</v>
      </c>
      <c r="L37" s="6">
        <v>0</v>
      </c>
      <c r="M37" s="6">
        <f t="shared" si="3"/>
        <v>210.36672000000002</v>
      </c>
      <c r="N37" s="24">
        <v>5</v>
      </c>
      <c r="O37" s="4">
        <v>0</v>
      </c>
      <c r="P37" s="25">
        <f t="shared" si="0"/>
        <v>1530.1587200000001</v>
      </c>
      <c r="Q37" s="9">
        <v>46122</v>
      </c>
      <c r="R37" s="18" t="s">
        <v>283</v>
      </c>
      <c r="S37" s="23"/>
    </row>
    <row r="38" spans="1:20" s="8" customFormat="1" x14ac:dyDescent="0.25">
      <c r="C38" s="26"/>
      <c r="J38" s="3">
        <f t="shared" ref="J38:P38" si="8">SUM(J11:J37)</f>
        <v>46618.080000000002</v>
      </c>
      <c r="K38" s="3">
        <f t="shared" si="8"/>
        <v>7758.5639999999985</v>
      </c>
      <c r="L38" s="3">
        <f t="shared" si="8"/>
        <v>8986.7274999999972</v>
      </c>
      <c r="M38" s="3">
        <f t="shared" si="8"/>
        <v>10138.139440000001</v>
      </c>
      <c r="N38" s="3">
        <f t="shared" si="8"/>
        <v>135</v>
      </c>
      <c r="O38" s="3"/>
      <c r="P38" s="14">
        <f t="shared" si="8"/>
        <v>73636.510940000007</v>
      </c>
      <c r="Q38" s="9"/>
      <c r="S38" s="16">
        <v>144074.25</v>
      </c>
      <c r="T38" s="16" t="s">
        <v>44</v>
      </c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4"/>
      <c r="Q39" s="9"/>
      <c r="R39" s="8"/>
      <c r="S39" s="8"/>
    </row>
    <row r="40" spans="1:20" x14ac:dyDescent="0.25">
      <c r="A40" s="27">
        <v>2273</v>
      </c>
      <c r="B40" s="28" t="s">
        <v>68</v>
      </c>
      <c r="C40" s="28" t="s">
        <v>69</v>
      </c>
      <c r="D40" s="8">
        <v>1837327</v>
      </c>
      <c r="E40" s="9">
        <v>45932</v>
      </c>
      <c r="F40" s="8">
        <v>0</v>
      </c>
      <c r="G40" s="8">
        <v>0</v>
      </c>
      <c r="H40" s="2">
        <v>170</v>
      </c>
      <c r="I40" s="2">
        <v>170</v>
      </c>
      <c r="J40" s="3">
        <v>1613.67</v>
      </c>
      <c r="K40" s="8">
        <v>322.73</v>
      </c>
      <c r="L40" s="3">
        <v>403.41</v>
      </c>
      <c r="M40" s="8">
        <v>374.37</v>
      </c>
      <c r="N40" s="3">
        <v>0</v>
      </c>
      <c r="O40" s="3">
        <v>0</v>
      </c>
      <c r="P40" s="14">
        <f>SUM(J40:N40)</f>
        <v>2714.18</v>
      </c>
      <c r="Q40" s="9">
        <v>45954</v>
      </c>
      <c r="R40" s="15" t="s">
        <v>284</v>
      </c>
      <c r="S40" s="8">
        <v>77496.149999999994</v>
      </c>
    </row>
    <row r="41" spans="1:20" x14ac:dyDescent="0.25">
      <c r="A41" s="27">
        <v>2272</v>
      </c>
      <c r="B41" s="28" t="s">
        <v>70</v>
      </c>
      <c r="C41" s="28" t="s">
        <v>71</v>
      </c>
      <c r="D41" s="8">
        <v>1837328</v>
      </c>
      <c r="E41" s="9">
        <v>45932</v>
      </c>
      <c r="F41" s="8">
        <v>0</v>
      </c>
      <c r="G41" s="8">
        <v>0</v>
      </c>
      <c r="H41" s="2">
        <v>60</v>
      </c>
      <c r="I41" s="2">
        <v>60</v>
      </c>
      <c r="J41" s="3">
        <v>467.66</v>
      </c>
      <c r="K41" s="8">
        <v>93.53</v>
      </c>
      <c r="L41" s="3">
        <v>116.91</v>
      </c>
      <c r="M41" s="8">
        <v>108.5</v>
      </c>
      <c r="N41" s="3">
        <v>0</v>
      </c>
      <c r="O41" s="3">
        <v>0</v>
      </c>
      <c r="P41" s="14">
        <v>786.6</v>
      </c>
      <c r="Q41" s="9">
        <v>45954</v>
      </c>
      <c r="R41" s="18" t="s">
        <v>284</v>
      </c>
      <c r="S41" s="8"/>
    </row>
    <row r="42" spans="1:20" x14ac:dyDescent="0.25">
      <c r="A42" s="27">
        <v>8313</v>
      </c>
      <c r="B42" s="28" t="s">
        <v>72</v>
      </c>
      <c r="C42" s="28" t="s">
        <v>73</v>
      </c>
      <c r="D42" s="8">
        <v>1837329</v>
      </c>
      <c r="E42" s="9">
        <v>45932</v>
      </c>
      <c r="F42" s="8">
        <v>0</v>
      </c>
      <c r="G42" s="8">
        <v>0</v>
      </c>
      <c r="H42" s="2">
        <v>80</v>
      </c>
      <c r="I42" s="2">
        <v>80</v>
      </c>
      <c r="J42" s="3">
        <v>652.28</v>
      </c>
      <c r="K42" s="8">
        <v>130.46</v>
      </c>
      <c r="L42" s="3">
        <v>163.07</v>
      </c>
      <c r="M42" s="8">
        <v>151.33000000000001</v>
      </c>
      <c r="N42" s="3">
        <v>0</v>
      </c>
      <c r="O42" s="3">
        <v>0</v>
      </c>
      <c r="P42" s="14">
        <f t="shared" ref="P42:P105" si="9">SUM(J42:N42)</f>
        <v>1097.1399999999999</v>
      </c>
      <c r="Q42" s="9">
        <v>45954</v>
      </c>
      <c r="R42" s="18" t="s">
        <v>284</v>
      </c>
      <c r="S42" s="8"/>
    </row>
    <row r="43" spans="1:20" x14ac:dyDescent="0.25">
      <c r="A43" s="27">
        <v>3994</v>
      </c>
      <c r="B43" s="28" t="s">
        <v>74</v>
      </c>
      <c r="C43" s="28" t="s">
        <v>75</v>
      </c>
      <c r="D43" s="8">
        <v>1837330</v>
      </c>
      <c r="E43" s="9">
        <v>45932</v>
      </c>
      <c r="F43" s="8">
        <v>0</v>
      </c>
      <c r="G43" s="8">
        <v>0</v>
      </c>
      <c r="H43" s="2">
        <v>60</v>
      </c>
      <c r="I43" s="2">
        <v>60</v>
      </c>
      <c r="J43" s="3">
        <v>467.66</v>
      </c>
      <c r="K43" s="8">
        <v>93.53</v>
      </c>
      <c r="L43" s="3">
        <v>116.91</v>
      </c>
      <c r="M43" s="8">
        <v>108.5</v>
      </c>
      <c r="N43" s="3">
        <v>0</v>
      </c>
      <c r="O43" s="3">
        <v>0</v>
      </c>
      <c r="P43" s="14">
        <f t="shared" si="9"/>
        <v>786.6</v>
      </c>
      <c r="Q43" s="9">
        <v>45954</v>
      </c>
      <c r="R43" s="18" t="s">
        <v>284</v>
      </c>
      <c r="S43" s="8"/>
    </row>
    <row r="44" spans="1:20" x14ac:dyDescent="0.25">
      <c r="A44" s="27">
        <v>24469</v>
      </c>
      <c r="B44" s="28" t="s">
        <v>74</v>
      </c>
      <c r="C44" s="28" t="s">
        <v>75</v>
      </c>
      <c r="D44" s="8">
        <v>1837331</v>
      </c>
      <c r="E44" s="9">
        <v>45932</v>
      </c>
      <c r="F44" s="8">
        <v>0</v>
      </c>
      <c r="G44" s="8">
        <v>0</v>
      </c>
      <c r="H44" s="8">
        <v>60</v>
      </c>
      <c r="I44" s="8">
        <v>60</v>
      </c>
      <c r="J44" s="8">
        <v>467.66</v>
      </c>
      <c r="K44" s="8">
        <v>93.53</v>
      </c>
      <c r="L44" s="3">
        <v>116.91</v>
      </c>
      <c r="M44" s="8">
        <v>108.5</v>
      </c>
      <c r="N44" s="3">
        <v>0</v>
      </c>
      <c r="O44" s="3">
        <v>0</v>
      </c>
      <c r="P44" s="14">
        <f t="shared" si="9"/>
        <v>786.6</v>
      </c>
      <c r="Q44" s="9">
        <v>45954</v>
      </c>
      <c r="R44" s="18" t="s">
        <v>284</v>
      </c>
      <c r="S44" s="8"/>
    </row>
    <row r="45" spans="1:20" x14ac:dyDescent="0.25">
      <c r="A45" s="27">
        <v>24470</v>
      </c>
      <c r="B45" s="28" t="s">
        <v>76</v>
      </c>
      <c r="C45" s="28" t="s">
        <v>77</v>
      </c>
      <c r="D45" s="8">
        <v>1837332</v>
      </c>
      <c r="E45" s="9">
        <v>45932</v>
      </c>
      <c r="F45" s="8">
        <v>0</v>
      </c>
      <c r="G45" s="8">
        <v>0</v>
      </c>
      <c r="H45" s="8">
        <v>60</v>
      </c>
      <c r="I45" s="8">
        <v>60</v>
      </c>
      <c r="J45" s="8">
        <v>467.66</v>
      </c>
      <c r="K45" s="8">
        <v>93.53</v>
      </c>
      <c r="L45" s="3">
        <v>116.91</v>
      </c>
      <c r="M45" s="8">
        <v>108.5</v>
      </c>
      <c r="N45" s="3">
        <v>0</v>
      </c>
      <c r="O45" s="3">
        <v>0</v>
      </c>
      <c r="P45" s="14">
        <f t="shared" si="9"/>
        <v>786.6</v>
      </c>
      <c r="Q45" s="9">
        <v>45954</v>
      </c>
      <c r="R45" s="18" t="s">
        <v>284</v>
      </c>
      <c r="S45" s="8"/>
    </row>
    <row r="46" spans="1:20" x14ac:dyDescent="0.25">
      <c r="A46" s="27">
        <v>24471</v>
      </c>
      <c r="B46" s="28" t="s">
        <v>76</v>
      </c>
      <c r="C46" s="28" t="s">
        <v>77</v>
      </c>
      <c r="D46" s="8">
        <v>1837333</v>
      </c>
      <c r="E46" s="9">
        <v>45932</v>
      </c>
      <c r="F46" s="8">
        <v>0</v>
      </c>
      <c r="G46" s="8">
        <v>0</v>
      </c>
      <c r="H46" s="8">
        <v>60</v>
      </c>
      <c r="I46" s="8">
        <v>60</v>
      </c>
      <c r="J46" s="8">
        <v>467.66</v>
      </c>
      <c r="K46" s="8">
        <v>93.53</v>
      </c>
      <c r="L46" s="3">
        <v>116.91</v>
      </c>
      <c r="M46" s="8">
        <v>108.5</v>
      </c>
      <c r="N46" s="8">
        <v>0</v>
      </c>
      <c r="O46" s="3">
        <v>0</v>
      </c>
      <c r="P46" s="14">
        <f t="shared" si="9"/>
        <v>786.6</v>
      </c>
      <c r="Q46" s="9">
        <v>45954</v>
      </c>
      <c r="R46" s="18" t="s">
        <v>284</v>
      </c>
      <c r="S46" s="8"/>
    </row>
    <row r="47" spans="1:20" x14ac:dyDescent="0.25">
      <c r="A47" s="27">
        <v>4010</v>
      </c>
      <c r="B47" s="28" t="s">
        <v>76</v>
      </c>
      <c r="C47" s="28" t="s">
        <v>77</v>
      </c>
      <c r="D47" s="8">
        <v>1837334</v>
      </c>
      <c r="E47" s="9">
        <v>45932</v>
      </c>
      <c r="F47" s="8">
        <v>0</v>
      </c>
      <c r="G47" s="8">
        <v>0</v>
      </c>
      <c r="H47" s="2">
        <v>94</v>
      </c>
      <c r="I47" s="2">
        <v>94</v>
      </c>
      <c r="J47" s="3">
        <v>795.2</v>
      </c>
      <c r="K47" s="8">
        <v>159.04</v>
      </c>
      <c r="L47" s="3">
        <v>198.8</v>
      </c>
      <c r="M47" s="8">
        <v>184.49</v>
      </c>
      <c r="N47" s="3">
        <v>0</v>
      </c>
      <c r="O47" s="3">
        <v>0</v>
      </c>
      <c r="P47" s="14">
        <f t="shared" si="9"/>
        <v>1337.53</v>
      </c>
      <c r="Q47" s="9">
        <v>45954</v>
      </c>
      <c r="R47" s="18" t="s">
        <v>284</v>
      </c>
      <c r="S47" s="8"/>
    </row>
    <row r="48" spans="1:20" x14ac:dyDescent="0.25">
      <c r="A48" s="27">
        <v>6381</v>
      </c>
      <c r="B48" s="28" t="s">
        <v>78</v>
      </c>
      <c r="C48" s="28" t="s">
        <v>79</v>
      </c>
      <c r="D48" s="8">
        <v>1837335</v>
      </c>
      <c r="E48" s="9">
        <v>45932</v>
      </c>
      <c r="F48" s="8">
        <v>0</v>
      </c>
      <c r="G48" s="8">
        <v>0</v>
      </c>
      <c r="H48" s="8">
        <v>60</v>
      </c>
      <c r="I48" s="8">
        <v>60</v>
      </c>
      <c r="J48" s="3">
        <v>467.66</v>
      </c>
      <c r="K48" s="8">
        <v>93.53</v>
      </c>
      <c r="L48" s="3">
        <v>116.91</v>
      </c>
      <c r="M48" s="8">
        <v>108.5</v>
      </c>
      <c r="N48" s="3">
        <v>0</v>
      </c>
      <c r="O48" s="3">
        <v>0</v>
      </c>
      <c r="P48" s="14">
        <f t="shared" si="9"/>
        <v>786.6</v>
      </c>
      <c r="Q48" s="9">
        <v>45954</v>
      </c>
      <c r="R48" s="18" t="s">
        <v>284</v>
      </c>
      <c r="S48" s="8"/>
    </row>
    <row r="49" spans="1:19" x14ac:dyDescent="0.25">
      <c r="A49" s="27">
        <v>8404</v>
      </c>
      <c r="B49" s="28" t="s">
        <v>80</v>
      </c>
      <c r="C49" s="28" t="s">
        <v>81</v>
      </c>
      <c r="D49" s="8">
        <v>1837336</v>
      </c>
      <c r="E49" s="9">
        <v>45932</v>
      </c>
      <c r="F49" s="8">
        <v>0</v>
      </c>
      <c r="G49" s="8">
        <v>0</v>
      </c>
      <c r="H49" s="8">
        <v>60</v>
      </c>
      <c r="I49" s="8">
        <v>60</v>
      </c>
      <c r="J49" s="3">
        <v>467.66</v>
      </c>
      <c r="K49" s="8">
        <v>93.53</v>
      </c>
      <c r="L49" s="3">
        <v>116.91</v>
      </c>
      <c r="M49" s="8">
        <v>108.5</v>
      </c>
      <c r="N49" s="3">
        <v>0</v>
      </c>
      <c r="O49" s="3">
        <v>0</v>
      </c>
      <c r="P49" s="14">
        <f t="shared" si="9"/>
        <v>786.6</v>
      </c>
      <c r="Q49" s="9">
        <v>45954</v>
      </c>
      <c r="R49" s="18" t="s">
        <v>284</v>
      </c>
      <c r="S49" s="8"/>
    </row>
    <row r="50" spans="1:19" x14ac:dyDescent="0.25">
      <c r="A50" s="27">
        <v>7338</v>
      </c>
      <c r="B50" s="28" t="s">
        <v>82</v>
      </c>
      <c r="C50" s="28" t="s">
        <v>83</v>
      </c>
      <c r="D50" s="8">
        <v>1837337</v>
      </c>
      <c r="E50" s="9">
        <v>45932</v>
      </c>
      <c r="F50" s="8">
        <v>0</v>
      </c>
      <c r="G50" s="8">
        <v>0</v>
      </c>
      <c r="H50" s="8">
        <v>58</v>
      </c>
      <c r="I50" s="8">
        <v>58</v>
      </c>
      <c r="J50" s="3">
        <v>451.82</v>
      </c>
      <c r="K50" s="8">
        <v>90.36</v>
      </c>
      <c r="L50" s="3">
        <v>112.96</v>
      </c>
      <c r="M50" s="8">
        <v>104.82</v>
      </c>
      <c r="N50" s="3">
        <v>0</v>
      </c>
      <c r="O50" s="3">
        <v>0</v>
      </c>
      <c r="P50" s="14">
        <f t="shared" si="9"/>
        <v>759.96</v>
      </c>
      <c r="Q50" s="9">
        <v>45954</v>
      </c>
      <c r="R50" s="18" t="s">
        <v>284</v>
      </c>
      <c r="S50" s="8"/>
    </row>
    <row r="51" spans="1:19" x14ac:dyDescent="0.25">
      <c r="A51" s="27">
        <v>17</v>
      </c>
      <c r="B51" s="28" t="s">
        <v>84</v>
      </c>
      <c r="C51" s="28" t="s">
        <v>85</v>
      </c>
      <c r="D51" s="8">
        <v>1837338</v>
      </c>
      <c r="E51" s="9">
        <v>45932</v>
      </c>
      <c r="F51" s="8">
        <v>0</v>
      </c>
      <c r="G51" s="8">
        <v>0</v>
      </c>
      <c r="H51" s="8">
        <v>158</v>
      </c>
      <c r="I51" s="8">
        <v>158</v>
      </c>
      <c r="J51" s="3">
        <v>1482.76</v>
      </c>
      <c r="K51" s="8">
        <v>296.55</v>
      </c>
      <c r="L51" s="3">
        <v>370.69</v>
      </c>
      <c r="M51" s="8">
        <v>344</v>
      </c>
      <c r="N51" s="3">
        <v>0</v>
      </c>
      <c r="O51" s="3">
        <v>0</v>
      </c>
      <c r="P51" s="14">
        <f t="shared" si="9"/>
        <v>2494</v>
      </c>
      <c r="Q51" s="9">
        <v>45954</v>
      </c>
      <c r="R51" s="18" t="s">
        <v>284</v>
      </c>
      <c r="S51" s="8"/>
    </row>
    <row r="52" spans="1:19" x14ac:dyDescent="0.25">
      <c r="A52" s="27">
        <v>23</v>
      </c>
      <c r="B52" s="28" t="s">
        <v>86</v>
      </c>
      <c r="C52" s="28" t="s">
        <v>87</v>
      </c>
      <c r="D52" s="8">
        <v>1837339</v>
      </c>
      <c r="E52" s="9">
        <v>45932</v>
      </c>
      <c r="F52" s="8">
        <v>0</v>
      </c>
      <c r="G52" s="8">
        <v>0</v>
      </c>
      <c r="H52" s="8">
        <v>60</v>
      </c>
      <c r="I52" s="8">
        <v>60</v>
      </c>
      <c r="J52" s="3">
        <v>467.66</v>
      </c>
      <c r="K52" s="8">
        <v>93.53</v>
      </c>
      <c r="L52" s="3">
        <v>116.91</v>
      </c>
      <c r="M52" s="8">
        <v>108.5</v>
      </c>
      <c r="N52" s="3">
        <v>0</v>
      </c>
      <c r="O52" s="3">
        <v>0</v>
      </c>
      <c r="P52" s="14">
        <f t="shared" si="9"/>
        <v>786.6</v>
      </c>
      <c r="Q52" s="9">
        <v>45954</v>
      </c>
      <c r="R52" s="18" t="s">
        <v>284</v>
      </c>
      <c r="S52" s="8"/>
    </row>
    <row r="53" spans="1:19" x14ac:dyDescent="0.25">
      <c r="A53" s="27">
        <v>9578</v>
      </c>
      <c r="B53" s="28" t="s">
        <v>88</v>
      </c>
      <c r="C53" s="28" t="s">
        <v>89</v>
      </c>
      <c r="D53" s="8">
        <v>1837340</v>
      </c>
      <c r="E53" s="9">
        <v>45932</v>
      </c>
      <c r="F53" s="8">
        <v>0</v>
      </c>
      <c r="G53" s="8">
        <v>0</v>
      </c>
      <c r="H53" s="8">
        <v>60</v>
      </c>
      <c r="I53" s="8">
        <v>60</v>
      </c>
      <c r="J53" s="3">
        <v>467.66</v>
      </c>
      <c r="K53" s="8">
        <v>93.53</v>
      </c>
      <c r="L53" s="3">
        <v>116.91</v>
      </c>
      <c r="M53" s="8">
        <v>108.5</v>
      </c>
      <c r="N53" s="3">
        <v>0</v>
      </c>
      <c r="O53" s="3">
        <v>0</v>
      </c>
      <c r="P53" s="14">
        <f t="shared" si="9"/>
        <v>786.6</v>
      </c>
      <c r="Q53" s="9">
        <v>45954</v>
      </c>
      <c r="R53" s="18" t="s">
        <v>284</v>
      </c>
      <c r="S53" s="8"/>
    </row>
    <row r="54" spans="1:19" x14ac:dyDescent="0.25">
      <c r="A54" s="27">
        <v>20</v>
      </c>
      <c r="B54" s="28" t="s">
        <v>90</v>
      </c>
      <c r="C54" s="28" t="s">
        <v>91</v>
      </c>
      <c r="D54" s="8">
        <v>1837341</v>
      </c>
      <c r="E54" s="9">
        <v>45932</v>
      </c>
      <c r="F54" s="8">
        <v>0</v>
      </c>
      <c r="G54" s="8">
        <v>0</v>
      </c>
      <c r="H54" s="8">
        <v>60</v>
      </c>
      <c r="I54" s="8">
        <v>60</v>
      </c>
      <c r="J54" s="3">
        <v>467.66</v>
      </c>
      <c r="K54" s="8">
        <v>93.53</v>
      </c>
      <c r="L54" s="3">
        <v>116.91</v>
      </c>
      <c r="M54" s="8">
        <v>108.5</v>
      </c>
      <c r="N54" s="3">
        <v>0</v>
      </c>
      <c r="O54" s="3">
        <v>0</v>
      </c>
      <c r="P54" s="14">
        <f t="shared" si="9"/>
        <v>786.6</v>
      </c>
      <c r="Q54" s="9">
        <v>45954</v>
      </c>
      <c r="R54" s="18" t="s">
        <v>284</v>
      </c>
      <c r="S54" s="8"/>
    </row>
    <row r="55" spans="1:19" x14ac:dyDescent="0.25">
      <c r="A55" s="27">
        <v>25</v>
      </c>
      <c r="B55" s="28" t="s">
        <v>92</v>
      </c>
      <c r="C55" s="28" t="s">
        <v>93</v>
      </c>
      <c r="D55" s="8">
        <v>1837342</v>
      </c>
      <c r="E55" s="9">
        <v>45932</v>
      </c>
      <c r="F55" s="8">
        <v>0</v>
      </c>
      <c r="G55" s="8">
        <v>0</v>
      </c>
      <c r="H55" s="8">
        <v>85</v>
      </c>
      <c r="I55" s="8">
        <v>85</v>
      </c>
      <c r="J55" s="3">
        <v>703.58</v>
      </c>
      <c r="K55" s="8">
        <v>140.72</v>
      </c>
      <c r="L55" s="3">
        <v>175.9</v>
      </c>
      <c r="M55" s="8">
        <v>163.22999999999999</v>
      </c>
      <c r="N55" s="3">
        <v>0</v>
      </c>
      <c r="O55" s="3">
        <v>0</v>
      </c>
      <c r="P55" s="14">
        <f t="shared" si="9"/>
        <v>1183.43</v>
      </c>
      <c r="Q55" s="9">
        <v>45954</v>
      </c>
      <c r="R55" s="18" t="s">
        <v>284</v>
      </c>
      <c r="S55" s="8"/>
    </row>
    <row r="56" spans="1:19" x14ac:dyDescent="0.25">
      <c r="A56" s="27">
        <v>19</v>
      </c>
      <c r="B56" s="28" t="s">
        <v>94</v>
      </c>
      <c r="C56" s="28" t="s">
        <v>95</v>
      </c>
      <c r="D56" s="8">
        <v>1837343</v>
      </c>
      <c r="E56" s="9">
        <v>45932</v>
      </c>
      <c r="F56" s="8">
        <v>0</v>
      </c>
      <c r="G56" s="8">
        <v>0</v>
      </c>
      <c r="H56" s="8">
        <v>60</v>
      </c>
      <c r="I56" s="8">
        <v>60</v>
      </c>
      <c r="J56" s="3">
        <v>467.66</v>
      </c>
      <c r="K56" s="8">
        <v>93.53</v>
      </c>
      <c r="L56" s="3">
        <v>116.91</v>
      </c>
      <c r="M56" s="8">
        <v>108.5</v>
      </c>
      <c r="N56" s="3">
        <v>0</v>
      </c>
      <c r="O56" s="3">
        <v>0</v>
      </c>
      <c r="P56" s="14">
        <f t="shared" si="9"/>
        <v>786.6</v>
      </c>
      <c r="Q56" s="9">
        <v>45954</v>
      </c>
      <c r="R56" s="18" t="s">
        <v>284</v>
      </c>
      <c r="S56" s="8"/>
    </row>
    <row r="57" spans="1:19" x14ac:dyDescent="0.25">
      <c r="A57" s="27">
        <v>13</v>
      </c>
      <c r="B57" s="28" t="s">
        <v>96</v>
      </c>
      <c r="C57" s="28" t="s">
        <v>97</v>
      </c>
      <c r="D57" s="8">
        <v>1837344</v>
      </c>
      <c r="E57" s="9">
        <v>45932</v>
      </c>
      <c r="F57" s="8">
        <v>0</v>
      </c>
      <c r="G57" s="8">
        <v>0</v>
      </c>
      <c r="H57" s="8">
        <v>60</v>
      </c>
      <c r="I57" s="8">
        <v>60</v>
      </c>
      <c r="J57" s="3">
        <v>467.66</v>
      </c>
      <c r="K57" s="8">
        <v>93.53</v>
      </c>
      <c r="L57" s="3">
        <v>116.91</v>
      </c>
      <c r="M57" s="8">
        <v>108.5</v>
      </c>
      <c r="N57" s="3">
        <v>0</v>
      </c>
      <c r="O57" s="3">
        <v>0</v>
      </c>
      <c r="P57" s="14">
        <f t="shared" si="9"/>
        <v>786.6</v>
      </c>
      <c r="Q57" s="9">
        <v>45954</v>
      </c>
      <c r="R57" s="18" t="s">
        <v>284</v>
      </c>
      <c r="S57" s="8"/>
    </row>
    <row r="58" spans="1:19" x14ac:dyDescent="0.25">
      <c r="A58" s="27">
        <v>9957</v>
      </c>
      <c r="B58" s="28" t="s">
        <v>98</v>
      </c>
      <c r="C58" s="28" t="s">
        <v>99</v>
      </c>
      <c r="D58" s="8">
        <v>1837345</v>
      </c>
      <c r="E58" s="9">
        <v>45932</v>
      </c>
      <c r="F58" s="8">
        <v>0</v>
      </c>
      <c r="G58" s="8">
        <v>0</v>
      </c>
      <c r="H58" s="8">
        <v>65</v>
      </c>
      <c r="I58" s="8">
        <v>65</v>
      </c>
      <c r="J58" s="3">
        <v>512.12</v>
      </c>
      <c r="K58" s="8">
        <v>102.42</v>
      </c>
      <c r="L58" s="3">
        <v>128.03</v>
      </c>
      <c r="M58" s="8">
        <v>118.81</v>
      </c>
      <c r="N58" s="3">
        <v>0</v>
      </c>
      <c r="O58" s="3">
        <v>0</v>
      </c>
      <c r="P58" s="14">
        <f t="shared" si="9"/>
        <v>861.37999999999988</v>
      </c>
      <c r="Q58" s="9">
        <v>45954</v>
      </c>
      <c r="R58" s="18" t="s">
        <v>284</v>
      </c>
      <c r="S58" s="8"/>
    </row>
    <row r="59" spans="1:19" x14ac:dyDescent="0.25">
      <c r="A59" s="31">
        <v>24321</v>
      </c>
      <c r="B59" s="32" t="s">
        <v>215</v>
      </c>
      <c r="C59" s="8" t="s">
        <v>218</v>
      </c>
      <c r="D59" s="8">
        <v>1837346</v>
      </c>
      <c r="E59" s="9">
        <v>45932</v>
      </c>
      <c r="F59" s="8">
        <v>0</v>
      </c>
      <c r="G59" s="8">
        <v>0</v>
      </c>
      <c r="H59" s="2">
        <v>60</v>
      </c>
      <c r="I59" s="2">
        <v>60</v>
      </c>
      <c r="J59" s="3">
        <v>467.66</v>
      </c>
      <c r="K59" s="8">
        <v>93.53</v>
      </c>
      <c r="L59" s="3">
        <v>116.91</v>
      </c>
      <c r="M59" s="8">
        <v>108.5</v>
      </c>
      <c r="N59" s="3">
        <v>0</v>
      </c>
      <c r="O59" s="3">
        <v>0</v>
      </c>
      <c r="P59" s="14">
        <f t="shared" si="9"/>
        <v>786.6</v>
      </c>
      <c r="Q59" s="9">
        <v>45954</v>
      </c>
      <c r="R59" s="18" t="s">
        <v>284</v>
      </c>
      <c r="S59" s="8"/>
    </row>
    <row r="60" spans="1:19" x14ac:dyDescent="0.25">
      <c r="A60" s="27">
        <v>10665</v>
      </c>
      <c r="B60" s="28" t="s">
        <v>100</v>
      </c>
      <c r="C60" s="28" t="s">
        <v>101</v>
      </c>
      <c r="D60" s="8">
        <v>1837347</v>
      </c>
      <c r="E60" s="9">
        <v>45932</v>
      </c>
      <c r="F60" s="8">
        <v>0</v>
      </c>
      <c r="G60" s="8">
        <v>0</v>
      </c>
      <c r="H60" s="8">
        <v>30</v>
      </c>
      <c r="I60" s="8">
        <v>30</v>
      </c>
      <c r="J60" s="8">
        <v>220.97</v>
      </c>
      <c r="K60" s="8">
        <v>44.2</v>
      </c>
      <c r="L60" s="3">
        <v>55.24</v>
      </c>
      <c r="M60" s="8">
        <v>51.27</v>
      </c>
      <c r="N60" s="8">
        <v>0</v>
      </c>
      <c r="O60" s="3">
        <v>0</v>
      </c>
      <c r="P60" s="14">
        <f t="shared" si="9"/>
        <v>371.68</v>
      </c>
      <c r="Q60" s="9">
        <v>45954</v>
      </c>
      <c r="R60" s="18" t="s">
        <v>284</v>
      </c>
      <c r="S60" s="8"/>
    </row>
    <row r="61" spans="1:19" x14ac:dyDescent="0.25">
      <c r="A61" s="27">
        <v>4900</v>
      </c>
      <c r="B61" s="28" t="s">
        <v>102</v>
      </c>
      <c r="C61" s="28" t="s">
        <v>103</v>
      </c>
      <c r="D61" s="8">
        <v>1837348</v>
      </c>
      <c r="E61" s="9">
        <v>45932</v>
      </c>
      <c r="F61" s="8">
        <v>0</v>
      </c>
      <c r="G61" s="8">
        <v>0</v>
      </c>
      <c r="H61" s="8">
        <v>30</v>
      </c>
      <c r="I61" s="8">
        <v>30</v>
      </c>
      <c r="J61" s="3">
        <v>220.97</v>
      </c>
      <c r="K61" s="8">
        <v>44.2</v>
      </c>
      <c r="L61" s="3">
        <v>55.24</v>
      </c>
      <c r="M61" s="8">
        <v>51.27</v>
      </c>
      <c r="N61" s="3">
        <v>0</v>
      </c>
      <c r="O61" s="3">
        <v>0</v>
      </c>
      <c r="P61" s="14">
        <f t="shared" si="9"/>
        <v>371.68</v>
      </c>
      <c r="Q61" s="9">
        <v>45954</v>
      </c>
      <c r="R61" s="18" t="s">
        <v>284</v>
      </c>
      <c r="S61" s="8"/>
    </row>
    <row r="62" spans="1:19" x14ac:dyDescent="0.25">
      <c r="A62" s="27">
        <v>5308</v>
      </c>
      <c r="B62" s="28" t="s">
        <v>104</v>
      </c>
      <c r="C62" s="28" t="s">
        <v>105</v>
      </c>
      <c r="D62" s="8">
        <v>1837349</v>
      </c>
      <c r="E62" s="9">
        <v>45932</v>
      </c>
      <c r="F62" s="8">
        <v>0</v>
      </c>
      <c r="G62" s="8">
        <v>0</v>
      </c>
      <c r="H62" s="8">
        <v>60</v>
      </c>
      <c r="I62" s="8">
        <v>60</v>
      </c>
      <c r="J62" s="3">
        <v>467.66</v>
      </c>
      <c r="K62" s="8">
        <v>93.53</v>
      </c>
      <c r="L62" s="3">
        <v>116.91</v>
      </c>
      <c r="M62" s="8">
        <v>108.5</v>
      </c>
      <c r="N62" s="3">
        <v>0</v>
      </c>
      <c r="O62" s="3">
        <v>0</v>
      </c>
      <c r="P62" s="14">
        <f t="shared" si="9"/>
        <v>786.6</v>
      </c>
      <c r="Q62" s="9">
        <v>45954</v>
      </c>
      <c r="R62" s="18" t="s">
        <v>284</v>
      </c>
      <c r="S62" s="8"/>
    </row>
    <row r="63" spans="1:19" ht="11.25" customHeight="1" x14ac:dyDescent="0.25">
      <c r="A63" s="27">
        <v>4896</v>
      </c>
      <c r="B63" s="28" t="s">
        <v>106</v>
      </c>
      <c r="C63" s="28" t="s">
        <v>107</v>
      </c>
      <c r="D63" s="8">
        <v>1837350</v>
      </c>
      <c r="E63" s="9">
        <v>45932</v>
      </c>
      <c r="F63" s="8">
        <v>0</v>
      </c>
      <c r="G63" s="8">
        <v>0</v>
      </c>
      <c r="H63" s="8">
        <v>18</v>
      </c>
      <c r="I63" s="8">
        <v>18</v>
      </c>
      <c r="J63" s="3">
        <v>135.34</v>
      </c>
      <c r="K63" s="8">
        <v>27.07</v>
      </c>
      <c r="L63" s="3">
        <v>33.840000000000003</v>
      </c>
      <c r="M63" s="8">
        <v>31.4</v>
      </c>
      <c r="N63" s="3">
        <v>0</v>
      </c>
      <c r="O63" s="3">
        <v>0</v>
      </c>
      <c r="P63" s="14">
        <f t="shared" si="9"/>
        <v>227.65</v>
      </c>
      <c r="Q63" s="9">
        <v>45954</v>
      </c>
      <c r="R63" s="18" t="s">
        <v>284</v>
      </c>
      <c r="S63" s="8"/>
    </row>
    <row r="64" spans="1:19" x14ac:dyDescent="0.25">
      <c r="A64" s="27">
        <v>9586</v>
      </c>
      <c r="B64" s="28" t="s">
        <v>108</v>
      </c>
      <c r="C64" s="28" t="s">
        <v>109</v>
      </c>
      <c r="D64" s="8">
        <v>1837351</v>
      </c>
      <c r="E64" s="9">
        <v>45932</v>
      </c>
      <c r="F64" s="8">
        <v>0</v>
      </c>
      <c r="G64" s="8">
        <v>0</v>
      </c>
      <c r="H64" s="8">
        <v>60</v>
      </c>
      <c r="I64" s="8">
        <v>60</v>
      </c>
      <c r="J64" s="3">
        <v>467.66</v>
      </c>
      <c r="K64" s="8">
        <v>93.53</v>
      </c>
      <c r="L64" s="3">
        <v>116.91</v>
      </c>
      <c r="M64" s="8">
        <v>108.5</v>
      </c>
      <c r="N64" s="3">
        <v>0</v>
      </c>
      <c r="O64" s="3">
        <v>0</v>
      </c>
      <c r="P64" s="14">
        <f t="shared" si="9"/>
        <v>786.6</v>
      </c>
      <c r="Q64" s="9">
        <v>45954</v>
      </c>
      <c r="R64" s="18" t="s">
        <v>284</v>
      </c>
      <c r="S64" s="8"/>
    </row>
    <row r="65" spans="1:19" x14ac:dyDescent="0.25">
      <c r="A65" s="27">
        <v>9959</v>
      </c>
      <c r="B65" s="28" t="s">
        <v>110</v>
      </c>
      <c r="C65" s="28" t="s">
        <v>111</v>
      </c>
      <c r="D65" s="8">
        <v>1837352</v>
      </c>
      <c r="E65" s="9">
        <v>45932</v>
      </c>
      <c r="F65" s="8">
        <v>0</v>
      </c>
      <c r="G65" s="8">
        <v>0</v>
      </c>
      <c r="H65" s="8">
        <v>30</v>
      </c>
      <c r="I65" s="8">
        <v>30</v>
      </c>
      <c r="J65" s="3">
        <v>220.97</v>
      </c>
      <c r="K65" s="8">
        <v>44.2</v>
      </c>
      <c r="L65" s="3">
        <v>55.24</v>
      </c>
      <c r="M65" s="8">
        <v>51.27</v>
      </c>
      <c r="N65" s="3">
        <v>0</v>
      </c>
      <c r="O65" s="3">
        <v>0</v>
      </c>
      <c r="P65" s="14">
        <f t="shared" si="9"/>
        <v>371.68</v>
      </c>
      <c r="Q65" s="9">
        <v>45954</v>
      </c>
      <c r="R65" s="18" t="s">
        <v>284</v>
      </c>
      <c r="S65" s="8"/>
    </row>
    <row r="66" spans="1:19" x14ac:dyDescent="0.25">
      <c r="A66" s="27">
        <v>2846</v>
      </c>
      <c r="B66" s="28" t="s">
        <v>112</v>
      </c>
      <c r="C66" s="28" t="s">
        <v>113</v>
      </c>
      <c r="D66" s="8">
        <v>1837353</v>
      </c>
      <c r="E66" s="9">
        <v>45932</v>
      </c>
      <c r="F66" s="8">
        <v>0</v>
      </c>
      <c r="G66" s="8">
        <v>0</v>
      </c>
      <c r="H66" s="8">
        <v>20</v>
      </c>
      <c r="I66" s="8">
        <v>20</v>
      </c>
      <c r="J66" s="3">
        <v>148.54</v>
      </c>
      <c r="K66" s="8">
        <v>29.71</v>
      </c>
      <c r="L66" s="3">
        <v>37.14</v>
      </c>
      <c r="M66" s="8">
        <v>34.46</v>
      </c>
      <c r="N66" s="3">
        <v>0</v>
      </c>
      <c r="O66" s="3">
        <v>0</v>
      </c>
      <c r="P66" s="14">
        <f t="shared" si="9"/>
        <v>249.85</v>
      </c>
      <c r="Q66" s="9">
        <v>45954</v>
      </c>
      <c r="R66" s="18" t="s">
        <v>284</v>
      </c>
      <c r="S66" s="8"/>
    </row>
    <row r="67" spans="1:19" x14ac:dyDescent="0.25">
      <c r="A67" s="27">
        <v>2847</v>
      </c>
      <c r="B67" s="28" t="s">
        <v>114</v>
      </c>
      <c r="C67" s="28" t="s">
        <v>113</v>
      </c>
      <c r="D67" s="8">
        <v>1837354</v>
      </c>
      <c r="E67" s="9">
        <v>45932</v>
      </c>
      <c r="F67" s="8">
        <v>0</v>
      </c>
      <c r="G67" s="8">
        <v>0</v>
      </c>
      <c r="H67" s="8">
        <v>30</v>
      </c>
      <c r="I67" s="8">
        <v>30</v>
      </c>
      <c r="J67" s="3">
        <v>220.97</v>
      </c>
      <c r="K67" s="8">
        <v>44.2</v>
      </c>
      <c r="L67" s="3">
        <v>55.24</v>
      </c>
      <c r="M67" s="8">
        <v>51.27</v>
      </c>
      <c r="N67" s="3">
        <v>0</v>
      </c>
      <c r="O67" s="3">
        <v>0</v>
      </c>
      <c r="P67" s="14">
        <f t="shared" si="9"/>
        <v>371.68</v>
      </c>
      <c r="Q67" s="9">
        <v>45954</v>
      </c>
      <c r="R67" s="18" t="s">
        <v>284</v>
      </c>
      <c r="S67" s="8"/>
    </row>
    <row r="68" spans="1:19" x14ac:dyDescent="0.25">
      <c r="A68" s="27">
        <v>3995</v>
      </c>
      <c r="B68" s="28" t="s">
        <v>115</v>
      </c>
      <c r="C68" s="28" t="s">
        <v>116</v>
      </c>
      <c r="D68" s="8">
        <v>1837355</v>
      </c>
      <c r="E68" s="9">
        <v>45932</v>
      </c>
      <c r="F68" s="8">
        <v>0</v>
      </c>
      <c r="G68" s="8">
        <v>0</v>
      </c>
      <c r="H68" s="8">
        <v>20</v>
      </c>
      <c r="I68" s="8">
        <v>20</v>
      </c>
      <c r="J68" s="3">
        <v>148.54</v>
      </c>
      <c r="K68" s="8">
        <v>29.71</v>
      </c>
      <c r="L68" s="3">
        <v>37.14</v>
      </c>
      <c r="M68" s="8">
        <v>34.46</v>
      </c>
      <c r="N68" s="3">
        <v>0</v>
      </c>
      <c r="O68" s="3">
        <v>0</v>
      </c>
      <c r="P68" s="14">
        <f t="shared" si="9"/>
        <v>249.85</v>
      </c>
      <c r="Q68" s="9">
        <v>45954</v>
      </c>
      <c r="R68" s="18" t="s">
        <v>284</v>
      </c>
      <c r="S68" s="8"/>
    </row>
    <row r="69" spans="1:19" x14ac:dyDescent="0.25">
      <c r="A69" s="27">
        <v>2271</v>
      </c>
      <c r="B69" s="28" t="s">
        <v>117</v>
      </c>
      <c r="C69" s="28" t="s">
        <v>71</v>
      </c>
      <c r="D69" s="8">
        <v>1837356</v>
      </c>
      <c r="E69" s="9">
        <v>45932</v>
      </c>
      <c r="F69" s="8">
        <v>0</v>
      </c>
      <c r="G69" s="8">
        <v>0</v>
      </c>
      <c r="H69" s="8">
        <v>147</v>
      </c>
      <c r="I69" s="8">
        <v>147</v>
      </c>
      <c r="J69" s="3">
        <v>1359.34</v>
      </c>
      <c r="K69" s="8">
        <v>271.87</v>
      </c>
      <c r="L69" s="3">
        <v>339.84</v>
      </c>
      <c r="M69" s="8">
        <v>315.37</v>
      </c>
      <c r="N69" s="3">
        <v>0</v>
      </c>
      <c r="O69" s="3">
        <v>0</v>
      </c>
      <c r="P69" s="14">
        <f t="shared" si="9"/>
        <v>2286.42</v>
      </c>
      <c r="Q69" s="9">
        <v>45954</v>
      </c>
      <c r="R69" s="18" t="s">
        <v>284</v>
      </c>
      <c r="S69" s="8"/>
    </row>
    <row r="70" spans="1:19" x14ac:dyDescent="0.25">
      <c r="A70" s="27">
        <v>2835</v>
      </c>
      <c r="B70" s="28" t="s">
        <v>118</v>
      </c>
      <c r="C70" s="28" t="s">
        <v>119</v>
      </c>
      <c r="D70" s="8">
        <v>1837357</v>
      </c>
      <c r="E70" s="9">
        <v>45932</v>
      </c>
      <c r="F70" s="8">
        <v>0</v>
      </c>
      <c r="G70" s="8">
        <v>0</v>
      </c>
      <c r="H70" s="8">
        <v>20</v>
      </c>
      <c r="I70" s="8">
        <v>20</v>
      </c>
      <c r="J70" s="3">
        <v>148.54</v>
      </c>
      <c r="K70" s="8">
        <v>29.71</v>
      </c>
      <c r="L70" s="3">
        <v>37.14</v>
      </c>
      <c r="M70" s="8">
        <v>34.46</v>
      </c>
      <c r="N70" s="3">
        <v>0</v>
      </c>
      <c r="O70" s="3">
        <v>0</v>
      </c>
      <c r="P70" s="14">
        <f t="shared" si="9"/>
        <v>249.85</v>
      </c>
      <c r="Q70" s="9">
        <v>45954</v>
      </c>
      <c r="R70" s="18" t="s">
        <v>284</v>
      </c>
      <c r="S70" s="8"/>
    </row>
    <row r="71" spans="1:19" x14ac:dyDescent="0.25">
      <c r="A71" s="27">
        <v>24472</v>
      </c>
      <c r="B71" s="28" t="s">
        <v>118</v>
      </c>
      <c r="C71" s="28" t="s">
        <v>119</v>
      </c>
      <c r="D71" s="8">
        <v>1837358</v>
      </c>
      <c r="E71" s="9">
        <v>45932</v>
      </c>
      <c r="F71" s="8">
        <v>0</v>
      </c>
      <c r="G71" s="8">
        <v>0</v>
      </c>
      <c r="H71" s="8">
        <v>20</v>
      </c>
      <c r="I71" s="8">
        <v>20</v>
      </c>
      <c r="J71" s="8">
        <v>148.54</v>
      </c>
      <c r="K71" s="8">
        <v>29.71</v>
      </c>
      <c r="L71" s="3">
        <v>37.14</v>
      </c>
      <c r="M71" s="8">
        <v>34.46</v>
      </c>
      <c r="N71" s="8">
        <v>0</v>
      </c>
      <c r="O71" s="3">
        <v>0</v>
      </c>
      <c r="P71" s="14">
        <f t="shared" si="9"/>
        <v>249.85</v>
      </c>
      <c r="Q71" s="9">
        <v>45954</v>
      </c>
      <c r="R71" s="18" t="s">
        <v>284</v>
      </c>
      <c r="S71" s="8"/>
    </row>
    <row r="72" spans="1:19" x14ac:dyDescent="0.25">
      <c r="A72" s="27">
        <v>4007</v>
      </c>
      <c r="B72" s="28" t="s">
        <v>120</v>
      </c>
      <c r="C72" s="28" t="s">
        <v>121</v>
      </c>
      <c r="D72" s="8">
        <v>1837359</v>
      </c>
      <c r="E72" s="9">
        <v>45932</v>
      </c>
      <c r="F72" s="8">
        <v>0</v>
      </c>
      <c r="G72" s="8">
        <v>0</v>
      </c>
      <c r="H72" s="8">
        <v>30</v>
      </c>
      <c r="I72" s="8">
        <v>30</v>
      </c>
      <c r="J72" s="3">
        <v>220.97</v>
      </c>
      <c r="K72" s="8">
        <v>44.2</v>
      </c>
      <c r="L72" s="3">
        <v>55.24</v>
      </c>
      <c r="M72" s="8">
        <v>51.27</v>
      </c>
      <c r="N72" s="3">
        <v>0</v>
      </c>
      <c r="O72" s="3">
        <v>0</v>
      </c>
      <c r="P72" s="14">
        <f t="shared" si="9"/>
        <v>371.68</v>
      </c>
      <c r="Q72" s="9">
        <v>45954</v>
      </c>
      <c r="R72" s="18" t="s">
        <v>284</v>
      </c>
      <c r="S72" s="8"/>
    </row>
    <row r="73" spans="1:19" x14ac:dyDescent="0.25">
      <c r="A73" s="27">
        <v>2834</v>
      </c>
      <c r="B73" s="28" t="s">
        <v>122</v>
      </c>
      <c r="C73" s="28" t="s">
        <v>119</v>
      </c>
      <c r="D73" s="8">
        <v>1837360</v>
      </c>
      <c r="E73" s="9">
        <v>45932</v>
      </c>
      <c r="F73" s="8">
        <v>0</v>
      </c>
      <c r="G73" s="8">
        <v>0</v>
      </c>
      <c r="H73" s="8">
        <v>121</v>
      </c>
      <c r="I73" s="8">
        <v>121</v>
      </c>
      <c r="J73" s="3">
        <v>1073.93</v>
      </c>
      <c r="K73" s="8">
        <v>214.78</v>
      </c>
      <c r="L73" s="3">
        <v>268.48</v>
      </c>
      <c r="M73" s="8">
        <v>249.15</v>
      </c>
      <c r="N73" s="3">
        <v>0</v>
      </c>
      <c r="O73" s="3">
        <v>0</v>
      </c>
      <c r="P73" s="14">
        <f t="shared" si="9"/>
        <v>1806.3400000000001</v>
      </c>
      <c r="Q73" s="9">
        <v>45954</v>
      </c>
      <c r="R73" s="18" t="s">
        <v>284</v>
      </c>
      <c r="S73" s="8"/>
    </row>
    <row r="74" spans="1:19" x14ac:dyDescent="0.25">
      <c r="A74" s="27">
        <v>24473</v>
      </c>
      <c r="B74" s="28" t="s">
        <v>122</v>
      </c>
      <c r="C74" s="28" t="s">
        <v>119</v>
      </c>
      <c r="D74" s="8">
        <v>1837361</v>
      </c>
      <c r="E74" s="9">
        <v>45932</v>
      </c>
      <c r="F74" s="8">
        <v>0</v>
      </c>
      <c r="G74" s="8">
        <v>0</v>
      </c>
      <c r="H74" s="8">
        <v>30</v>
      </c>
      <c r="I74" s="8">
        <v>30</v>
      </c>
      <c r="J74" s="8">
        <v>220.97</v>
      </c>
      <c r="K74" s="8">
        <v>44.2</v>
      </c>
      <c r="L74" s="8">
        <v>55.24</v>
      </c>
      <c r="M74" s="8">
        <v>51.27</v>
      </c>
      <c r="N74" s="8">
        <v>0</v>
      </c>
      <c r="O74" s="3">
        <v>0</v>
      </c>
      <c r="P74" s="14">
        <f t="shared" si="9"/>
        <v>371.68</v>
      </c>
      <c r="Q74" s="9">
        <v>45954</v>
      </c>
      <c r="R74" s="18" t="s">
        <v>284</v>
      </c>
      <c r="S74" s="8"/>
    </row>
    <row r="75" spans="1:19" x14ac:dyDescent="0.25">
      <c r="A75" s="27">
        <v>4009</v>
      </c>
      <c r="B75" s="28" t="s">
        <v>123</v>
      </c>
      <c r="C75" s="28" t="s">
        <v>121</v>
      </c>
      <c r="D75" s="8">
        <v>1837362</v>
      </c>
      <c r="E75" s="9">
        <v>45932</v>
      </c>
      <c r="F75" s="8">
        <v>0</v>
      </c>
      <c r="G75" s="8">
        <v>0</v>
      </c>
      <c r="H75" s="8">
        <v>30</v>
      </c>
      <c r="I75" s="8">
        <v>30</v>
      </c>
      <c r="J75" s="8">
        <v>220.97</v>
      </c>
      <c r="K75" s="8">
        <v>44.2</v>
      </c>
      <c r="L75" s="3">
        <v>55.24</v>
      </c>
      <c r="M75" s="8">
        <v>51.27</v>
      </c>
      <c r="N75" s="3">
        <v>0</v>
      </c>
      <c r="O75" s="3">
        <v>0</v>
      </c>
      <c r="P75" s="14">
        <f t="shared" si="9"/>
        <v>371.68</v>
      </c>
      <c r="Q75" s="9">
        <v>45954</v>
      </c>
      <c r="R75" s="18" t="s">
        <v>284</v>
      </c>
      <c r="S75" s="8"/>
    </row>
    <row r="76" spans="1:19" x14ac:dyDescent="0.25">
      <c r="A76" s="27">
        <v>2833</v>
      </c>
      <c r="B76" s="28" t="s">
        <v>124</v>
      </c>
      <c r="C76" s="28" t="s">
        <v>125</v>
      </c>
      <c r="D76" s="8">
        <v>1837363</v>
      </c>
      <c r="E76" s="9">
        <v>45932</v>
      </c>
      <c r="F76" s="8">
        <v>0</v>
      </c>
      <c r="G76" s="8">
        <v>0</v>
      </c>
      <c r="H76" s="8">
        <v>179</v>
      </c>
      <c r="I76" s="8">
        <v>179</v>
      </c>
      <c r="J76" s="8">
        <v>1717.85</v>
      </c>
      <c r="K76" s="8">
        <v>343.57</v>
      </c>
      <c r="L76" s="3">
        <v>429.47</v>
      </c>
      <c r="M76" s="8">
        <v>398.54</v>
      </c>
      <c r="N76" s="8">
        <v>0</v>
      </c>
      <c r="O76" s="3">
        <v>0</v>
      </c>
      <c r="P76" s="14">
        <f t="shared" si="9"/>
        <v>2889.4300000000003</v>
      </c>
      <c r="Q76" s="9">
        <v>45954</v>
      </c>
      <c r="R76" s="18" t="s">
        <v>284</v>
      </c>
      <c r="S76" s="8"/>
    </row>
    <row r="77" spans="1:19" x14ac:dyDescent="0.25">
      <c r="A77" s="27">
        <v>24474</v>
      </c>
      <c r="B77" s="28" t="s">
        <v>124</v>
      </c>
      <c r="C77" s="28" t="s">
        <v>125</v>
      </c>
      <c r="D77" s="8">
        <v>1837364</v>
      </c>
      <c r="E77" s="9">
        <v>45932</v>
      </c>
      <c r="F77" s="8">
        <v>0</v>
      </c>
      <c r="G77" s="8">
        <v>0</v>
      </c>
      <c r="H77" s="8">
        <v>30</v>
      </c>
      <c r="I77" s="8">
        <v>30</v>
      </c>
      <c r="J77" s="8">
        <v>220.97</v>
      </c>
      <c r="K77" s="8">
        <v>44.2</v>
      </c>
      <c r="L77" s="8">
        <v>55.24</v>
      </c>
      <c r="M77" s="8">
        <v>51.27</v>
      </c>
      <c r="N77" s="8">
        <v>0</v>
      </c>
      <c r="O77" s="3">
        <v>0</v>
      </c>
      <c r="P77" s="14">
        <f t="shared" si="9"/>
        <v>371.68</v>
      </c>
      <c r="Q77" s="9">
        <v>45954</v>
      </c>
      <c r="R77" s="18" t="s">
        <v>284</v>
      </c>
      <c r="S77" s="8"/>
    </row>
    <row r="78" spans="1:19" x14ac:dyDescent="0.25">
      <c r="A78" s="27">
        <v>10666</v>
      </c>
      <c r="B78" s="28" t="s">
        <v>126</v>
      </c>
      <c r="C78" s="28" t="s">
        <v>127</v>
      </c>
      <c r="D78" s="8">
        <v>1837365</v>
      </c>
      <c r="E78" s="9">
        <v>45932</v>
      </c>
      <c r="F78" s="8">
        <v>0</v>
      </c>
      <c r="G78" s="8">
        <v>0</v>
      </c>
      <c r="H78" s="8">
        <v>100</v>
      </c>
      <c r="I78" s="8">
        <v>100</v>
      </c>
      <c r="J78" s="8">
        <v>857.16</v>
      </c>
      <c r="K78" s="8">
        <v>171.43</v>
      </c>
      <c r="L78" s="3">
        <v>214.29</v>
      </c>
      <c r="M78" s="8">
        <v>198.86</v>
      </c>
      <c r="N78" s="8">
        <v>0</v>
      </c>
      <c r="O78" s="3">
        <v>0</v>
      </c>
      <c r="P78" s="14">
        <f t="shared" si="9"/>
        <v>1441.7399999999998</v>
      </c>
      <c r="Q78" s="9">
        <v>45954</v>
      </c>
      <c r="R78" s="18" t="s">
        <v>284</v>
      </c>
      <c r="S78" s="8"/>
    </row>
    <row r="79" spans="1:19" x14ac:dyDescent="0.25">
      <c r="A79" s="27">
        <v>9956</v>
      </c>
      <c r="B79" s="28" t="s">
        <v>128</v>
      </c>
      <c r="C79" s="28" t="s">
        <v>127</v>
      </c>
      <c r="D79" s="8">
        <v>1837366</v>
      </c>
      <c r="E79" s="9">
        <v>45932</v>
      </c>
      <c r="F79" s="8">
        <v>0</v>
      </c>
      <c r="G79" s="8">
        <v>0</v>
      </c>
      <c r="H79" s="8">
        <v>60</v>
      </c>
      <c r="I79" s="8">
        <v>60</v>
      </c>
      <c r="J79" s="8">
        <v>467.66</v>
      </c>
      <c r="K79" s="8">
        <v>93.53</v>
      </c>
      <c r="L79" s="3">
        <v>116.91</v>
      </c>
      <c r="M79" s="8">
        <v>108.5</v>
      </c>
      <c r="N79" s="8">
        <v>0</v>
      </c>
      <c r="O79" s="3">
        <v>0</v>
      </c>
      <c r="P79" s="14">
        <f t="shared" si="9"/>
        <v>786.6</v>
      </c>
      <c r="Q79" s="9">
        <v>45954</v>
      </c>
      <c r="R79" s="18" t="s">
        <v>284</v>
      </c>
      <c r="S79" s="8"/>
    </row>
    <row r="80" spans="1:19" x14ac:dyDescent="0.25">
      <c r="A80" s="27">
        <v>10</v>
      </c>
      <c r="B80" s="28" t="s">
        <v>129</v>
      </c>
      <c r="C80" s="28" t="s">
        <v>97</v>
      </c>
      <c r="D80" s="8">
        <v>1837367</v>
      </c>
      <c r="E80" s="9">
        <v>45932</v>
      </c>
      <c r="F80" s="8">
        <v>0</v>
      </c>
      <c r="G80" s="8">
        <v>0</v>
      </c>
      <c r="H80" s="8">
        <v>165</v>
      </c>
      <c r="I80" s="8">
        <v>165</v>
      </c>
      <c r="J80" s="8">
        <v>1561.4</v>
      </c>
      <c r="K80" s="8">
        <v>312.27999999999997</v>
      </c>
      <c r="L80" s="3">
        <v>390.24</v>
      </c>
      <c r="M80" s="8">
        <v>362.24</v>
      </c>
      <c r="N80" s="8">
        <v>0</v>
      </c>
      <c r="O80" s="3">
        <v>0</v>
      </c>
      <c r="P80" s="14">
        <f t="shared" si="9"/>
        <v>2626.16</v>
      </c>
      <c r="Q80" s="9">
        <v>45954</v>
      </c>
      <c r="R80" s="18" t="s">
        <v>284</v>
      </c>
      <c r="S80" s="8"/>
    </row>
    <row r="81" spans="1:19" x14ac:dyDescent="0.25">
      <c r="A81" s="27">
        <v>11</v>
      </c>
      <c r="B81" s="28" t="s">
        <v>130</v>
      </c>
      <c r="C81" s="28" t="s">
        <v>97</v>
      </c>
      <c r="D81" s="8">
        <v>1837368</v>
      </c>
      <c r="E81" s="9">
        <v>45932</v>
      </c>
      <c r="F81" s="8">
        <v>0</v>
      </c>
      <c r="G81" s="8">
        <v>0</v>
      </c>
      <c r="H81" s="8">
        <v>60</v>
      </c>
      <c r="I81" s="8">
        <v>60</v>
      </c>
      <c r="J81" s="8">
        <v>467.66</v>
      </c>
      <c r="K81" s="8">
        <v>93.53</v>
      </c>
      <c r="L81" s="3">
        <v>116.91</v>
      </c>
      <c r="M81" s="8">
        <v>108.5</v>
      </c>
      <c r="N81" s="3">
        <v>0</v>
      </c>
      <c r="O81" s="3">
        <v>0</v>
      </c>
      <c r="P81" s="14">
        <f t="shared" si="9"/>
        <v>786.6</v>
      </c>
      <c r="Q81" s="9">
        <v>45954</v>
      </c>
      <c r="R81" s="18" t="s">
        <v>284</v>
      </c>
      <c r="S81" s="8"/>
    </row>
    <row r="82" spans="1:19" x14ac:dyDescent="0.25">
      <c r="A82" s="27">
        <v>2274</v>
      </c>
      <c r="B82" s="28" t="s">
        <v>131</v>
      </c>
      <c r="C82" s="28" t="s">
        <v>69</v>
      </c>
      <c r="D82" s="8">
        <v>1837369</v>
      </c>
      <c r="E82" s="9">
        <v>45932</v>
      </c>
      <c r="F82" s="8">
        <v>0</v>
      </c>
      <c r="G82" s="8">
        <v>0</v>
      </c>
      <c r="H82" s="8">
        <v>94</v>
      </c>
      <c r="I82" s="8">
        <v>94</v>
      </c>
      <c r="J82" s="8">
        <v>795.3</v>
      </c>
      <c r="K82" s="8">
        <v>159.06</v>
      </c>
      <c r="L82" s="3">
        <v>198.83</v>
      </c>
      <c r="M82" s="8">
        <v>184.51</v>
      </c>
      <c r="N82" s="8">
        <v>0</v>
      </c>
      <c r="O82" s="3">
        <v>0</v>
      </c>
      <c r="P82" s="14">
        <f t="shared" si="9"/>
        <v>1337.6999999999998</v>
      </c>
      <c r="Q82" s="9">
        <v>45954</v>
      </c>
      <c r="R82" s="18" t="s">
        <v>284</v>
      </c>
      <c r="S82" s="8"/>
    </row>
    <row r="83" spans="1:19" x14ac:dyDescent="0.25">
      <c r="A83" s="27">
        <v>2275</v>
      </c>
      <c r="B83" s="28" t="s">
        <v>132</v>
      </c>
      <c r="C83" s="28" t="s">
        <v>69</v>
      </c>
      <c r="D83" s="8">
        <v>1837370</v>
      </c>
      <c r="E83" s="9">
        <v>45932</v>
      </c>
      <c r="F83" s="8">
        <v>0</v>
      </c>
      <c r="G83" s="8">
        <v>0</v>
      </c>
      <c r="H83" s="8">
        <v>77</v>
      </c>
      <c r="I83" s="8">
        <v>77</v>
      </c>
      <c r="J83" s="8">
        <v>620.98</v>
      </c>
      <c r="K83" s="8">
        <v>124.2</v>
      </c>
      <c r="L83" s="3">
        <v>155.24</v>
      </c>
      <c r="M83" s="8">
        <v>144.07</v>
      </c>
      <c r="N83" s="8">
        <v>0</v>
      </c>
      <c r="O83" s="3">
        <v>0</v>
      </c>
      <c r="P83" s="14">
        <f t="shared" si="9"/>
        <v>1044.49</v>
      </c>
      <c r="Q83" s="9">
        <v>45954</v>
      </c>
      <c r="R83" s="18" t="s">
        <v>284</v>
      </c>
      <c r="S83" s="8"/>
    </row>
    <row r="84" spans="1:19" x14ac:dyDescent="0.25">
      <c r="A84" s="27">
        <v>9579</v>
      </c>
      <c r="B84" s="28" t="s">
        <v>133</v>
      </c>
      <c r="C84" s="28" t="s">
        <v>134</v>
      </c>
      <c r="D84" s="8">
        <v>1837371</v>
      </c>
      <c r="E84" s="9">
        <v>45932</v>
      </c>
      <c r="F84" s="8">
        <v>0</v>
      </c>
      <c r="G84" s="8">
        <v>0</v>
      </c>
      <c r="H84" s="8">
        <v>101</v>
      </c>
      <c r="I84" s="8">
        <v>101</v>
      </c>
      <c r="J84" s="8">
        <v>866.91</v>
      </c>
      <c r="K84" s="8">
        <v>173.38</v>
      </c>
      <c r="L84" s="3">
        <v>216.73</v>
      </c>
      <c r="M84" s="8">
        <v>201.12</v>
      </c>
      <c r="N84" s="8">
        <v>0</v>
      </c>
      <c r="O84" s="3">
        <v>0</v>
      </c>
      <c r="P84" s="14">
        <f t="shared" si="9"/>
        <v>1458.1399999999999</v>
      </c>
      <c r="Q84" s="9">
        <v>45954</v>
      </c>
      <c r="R84" s="18" t="s">
        <v>284</v>
      </c>
      <c r="S84" s="8"/>
    </row>
    <row r="85" spans="1:19" x14ac:dyDescent="0.25">
      <c r="A85" s="27">
        <v>9580</v>
      </c>
      <c r="B85" s="28" t="s">
        <v>134</v>
      </c>
      <c r="C85" s="28" t="s">
        <v>99</v>
      </c>
      <c r="D85" s="8">
        <v>1837372</v>
      </c>
      <c r="E85" s="9">
        <v>45932</v>
      </c>
      <c r="F85" s="8">
        <v>0</v>
      </c>
      <c r="G85" s="8">
        <v>0</v>
      </c>
      <c r="H85" s="8">
        <v>75</v>
      </c>
      <c r="I85" s="8">
        <v>75</v>
      </c>
      <c r="J85" s="8">
        <v>602.48</v>
      </c>
      <c r="K85" s="8">
        <v>120.5</v>
      </c>
      <c r="L85" s="3">
        <v>150.62</v>
      </c>
      <c r="M85" s="8">
        <v>139.78</v>
      </c>
      <c r="N85" s="8">
        <v>0</v>
      </c>
      <c r="O85" s="3">
        <v>0</v>
      </c>
      <c r="P85" s="14">
        <f t="shared" si="9"/>
        <v>1013.38</v>
      </c>
      <c r="Q85" s="9">
        <v>45954</v>
      </c>
      <c r="R85" s="18" t="s">
        <v>284</v>
      </c>
      <c r="S85" s="8"/>
    </row>
    <row r="86" spans="1:19" x14ac:dyDescent="0.25">
      <c r="A86" s="27">
        <v>21</v>
      </c>
      <c r="B86" s="28" t="s">
        <v>135</v>
      </c>
      <c r="C86" s="28" t="s">
        <v>87</v>
      </c>
      <c r="D86" s="8">
        <v>1837373</v>
      </c>
      <c r="E86" s="9">
        <v>45932</v>
      </c>
      <c r="F86" s="8">
        <v>0</v>
      </c>
      <c r="G86" s="8">
        <v>0</v>
      </c>
      <c r="H86" s="8">
        <v>177</v>
      </c>
      <c r="I86" s="8">
        <v>177</v>
      </c>
      <c r="J86" s="8">
        <v>1692.98</v>
      </c>
      <c r="K86" s="8">
        <v>338.59</v>
      </c>
      <c r="L86" s="3">
        <v>423.24</v>
      </c>
      <c r="M86" s="8">
        <v>392.77</v>
      </c>
      <c r="N86" s="8">
        <v>0</v>
      </c>
      <c r="O86" s="3">
        <v>0</v>
      </c>
      <c r="P86" s="14">
        <f t="shared" si="9"/>
        <v>2847.58</v>
      </c>
      <c r="Q86" s="9">
        <v>45954</v>
      </c>
      <c r="R86" s="18" t="s">
        <v>284</v>
      </c>
      <c r="S86" s="8"/>
    </row>
    <row r="87" spans="1:19" x14ac:dyDescent="0.25">
      <c r="A87" s="27">
        <v>22</v>
      </c>
      <c r="B87" s="28" t="s">
        <v>136</v>
      </c>
      <c r="C87" s="28" t="s">
        <v>87</v>
      </c>
      <c r="D87" s="8">
        <v>1837374</v>
      </c>
      <c r="E87" s="9">
        <v>45932</v>
      </c>
      <c r="F87" s="8">
        <v>0</v>
      </c>
      <c r="G87" s="8">
        <v>0</v>
      </c>
      <c r="H87" s="8">
        <v>93</v>
      </c>
      <c r="I87" s="8">
        <v>93</v>
      </c>
      <c r="J87" s="8">
        <v>784.94</v>
      </c>
      <c r="K87" s="8">
        <v>156.99</v>
      </c>
      <c r="L87" s="3">
        <v>196.23</v>
      </c>
      <c r="M87" s="8">
        <v>182.11</v>
      </c>
      <c r="N87" s="8">
        <v>0</v>
      </c>
      <c r="O87" s="3">
        <v>0</v>
      </c>
      <c r="P87" s="14">
        <f t="shared" si="9"/>
        <v>1320.27</v>
      </c>
      <c r="Q87" s="9">
        <v>45954</v>
      </c>
      <c r="R87" s="18" t="s">
        <v>284</v>
      </c>
      <c r="S87" s="8"/>
    </row>
    <row r="88" spans="1:19" x14ac:dyDescent="0.25">
      <c r="A88" s="27">
        <v>15</v>
      </c>
      <c r="B88" s="28" t="s">
        <v>137</v>
      </c>
      <c r="C88" s="28" t="s">
        <v>85</v>
      </c>
      <c r="D88" s="8">
        <v>1837375</v>
      </c>
      <c r="E88" s="9">
        <v>45932</v>
      </c>
      <c r="F88" s="8">
        <v>0</v>
      </c>
      <c r="G88" s="8">
        <v>0</v>
      </c>
      <c r="H88" s="8">
        <v>196</v>
      </c>
      <c r="I88" s="8">
        <v>196</v>
      </c>
      <c r="J88" s="8">
        <v>1930.63</v>
      </c>
      <c r="K88" s="8">
        <v>386.13</v>
      </c>
      <c r="L88" s="3">
        <v>482.66</v>
      </c>
      <c r="M88" s="8">
        <v>447.91</v>
      </c>
      <c r="N88" s="8">
        <v>0</v>
      </c>
      <c r="O88" s="3">
        <v>0</v>
      </c>
      <c r="P88" s="14">
        <f t="shared" si="9"/>
        <v>3247.33</v>
      </c>
      <c r="Q88" s="9">
        <v>45954</v>
      </c>
      <c r="R88" s="18" t="s">
        <v>284</v>
      </c>
      <c r="S88" s="8"/>
    </row>
    <row r="89" spans="1:19" x14ac:dyDescent="0.25">
      <c r="A89" s="27">
        <v>16</v>
      </c>
      <c r="B89" s="28" t="s">
        <v>138</v>
      </c>
      <c r="C89" s="28" t="s">
        <v>85</v>
      </c>
      <c r="D89" s="8">
        <v>1837376</v>
      </c>
      <c r="E89" s="9">
        <v>45932</v>
      </c>
      <c r="F89" s="8">
        <v>0</v>
      </c>
      <c r="G89" s="8">
        <v>0</v>
      </c>
      <c r="H89" s="8">
        <v>131</v>
      </c>
      <c r="I89" s="8">
        <v>131</v>
      </c>
      <c r="J89" s="8">
        <v>1178.78</v>
      </c>
      <c r="K89" s="8">
        <v>235.76</v>
      </c>
      <c r="L89" s="3">
        <v>294.7</v>
      </c>
      <c r="M89" s="8">
        <v>273.48</v>
      </c>
      <c r="N89" s="8">
        <v>0</v>
      </c>
      <c r="O89" s="3">
        <v>0</v>
      </c>
      <c r="P89" s="14">
        <f t="shared" si="9"/>
        <v>1982.72</v>
      </c>
      <c r="Q89" s="9">
        <v>45954</v>
      </c>
      <c r="R89" s="18" t="s">
        <v>284</v>
      </c>
      <c r="S89" s="8"/>
    </row>
    <row r="90" spans="1:19" x14ac:dyDescent="0.25">
      <c r="A90" s="27">
        <v>24476</v>
      </c>
      <c r="B90" s="28" t="s">
        <v>138</v>
      </c>
      <c r="C90" s="28" t="s">
        <v>85</v>
      </c>
      <c r="D90" s="8">
        <v>1837377</v>
      </c>
      <c r="E90" s="9">
        <v>45932</v>
      </c>
      <c r="F90" s="8">
        <v>0</v>
      </c>
      <c r="G90" s="8">
        <v>0</v>
      </c>
      <c r="H90" s="8">
        <v>15</v>
      </c>
      <c r="I90" s="8">
        <v>15</v>
      </c>
      <c r="J90" s="8">
        <v>115.63</v>
      </c>
      <c r="K90" s="8">
        <v>23.13</v>
      </c>
      <c r="L90" s="3">
        <v>28.91</v>
      </c>
      <c r="M90" s="8">
        <v>26.83</v>
      </c>
      <c r="N90" s="8">
        <v>0</v>
      </c>
      <c r="O90" s="3">
        <v>0</v>
      </c>
      <c r="P90" s="14">
        <f t="shared" si="9"/>
        <v>194.5</v>
      </c>
      <c r="Q90" s="9">
        <v>45954</v>
      </c>
      <c r="R90" s="18" t="s">
        <v>284</v>
      </c>
      <c r="S90" s="8"/>
    </row>
    <row r="91" spans="1:19" x14ac:dyDescent="0.25">
      <c r="A91" s="27">
        <v>18</v>
      </c>
      <c r="B91" s="28" t="s">
        <v>139</v>
      </c>
      <c r="C91" s="28" t="s">
        <v>95</v>
      </c>
      <c r="D91" s="8">
        <v>1837378</v>
      </c>
      <c r="E91" s="9">
        <v>45932</v>
      </c>
      <c r="F91" s="8">
        <v>0</v>
      </c>
      <c r="G91" s="8">
        <v>0</v>
      </c>
      <c r="H91" s="8">
        <v>84</v>
      </c>
      <c r="I91" s="8">
        <v>84</v>
      </c>
      <c r="J91" s="8">
        <v>692.7</v>
      </c>
      <c r="K91" s="8">
        <v>138.54</v>
      </c>
      <c r="L91" s="3">
        <v>173.17</v>
      </c>
      <c r="M91" s="8">
        <v>160.71</v>
      </c>
      <c r="N91" s="8">
        <v>0</v>
      </c>
      <c r="O91" s="3">
        <v>0</v>
      </c>
      <c r="P91" s="14">
        <f t="shared" si="9"/>
        <v>1165.1199999999999</v>
      </c>
      <c r="Q91" s="9">
        <v>45954</v>
      </c>
      <c r="R91" s="18" t="s">
        <v>284</v>
      </c>
      <c r="S91" s="8"/>
    </row>
    <row r="92" spans="1:19" x14ac:dyDescent="0.25">
      <c r="A92" s="27">
        <v>4894</v>
      </c>
      <c r="B92" s="28" t="s">
        <v>140</v>
      </c>
      <c r="C92" s="28" t="s">
        <v>107</v>
      </c>
      <c r="D92" s="8">
        <v>1837379</v>
      </c>
      <c r="E92" s="9">
        <v>45932</v>
      </c>
      <c r="F92" s="8">
        <v>0</v>
      </c>
      <c r="G92" s="8">
        <v>0</v>
      </c>
      <c r="H92" s="8">
        <v>137</v>
      </c>
      <c r="I92" s="8">
        <v>137</v>
      </c>
      <c r="J92" s="8">
        <v>1246.1600000000001</v>
      </c>
      <c r="K92" s="8">
        <v>249.23</v>
      </c>
      <c r="L92" s="3">
        <v>311.54000000000002</v>
      </c>
      <c r="M92" s="8">
        <v>289.11</v>
      </c>
      <c r="N92" s="8">
        <v>0</v>
      </c>
      <c r="O92" s="3">
        <v>0</v>
      </c>
      <c r="P92" s="14">
        <f t="shared" si="9"/>
        <v>2096.04</v>
      </c>
      <c r="Q92" s="9">
        <v>45954</v>
      </c>
      <c r="R92" s="18" t="s">
        <v>284</v>
      </c>
      <c r="S92" s="8"/>
    </row>
    <row r="93" spans="1:19" x14ac:dyDescent="0.25">
      <c r="A93" s="27">
        <v>9958</v>
      </c>
      <c r="B93" s="28" t="s">
        <v>141</v>
      </c>
      <c r="C93" s="28" t="s">
        <v>121</v>
      </c>
      <c r="D93" s="8">
        <v>1837380</v>
      </c>
      <c r="E93" s="9">
        <v>45932</v>
      </c>
      <c r="F93" s="8">
        <v>0</v>
      </c>
      <c r="G93" s="8">
        <v>0</v>
      </c>
      <c r="H93" s="8">
        <v>59</v>
      </c>
      <c r="I93" s="8">
        <v>59</v>
      </c>
      <c r="J93" s="8">
        <v>458.57</v>
      </c>
      <c r="K93" s="8">
        <v>91.72</v>
      </c>
      <c r="L93" s="3">
        <v>114.65</v>
      </c>
      <c r="M93" s="8">
        <v>106.39</v>
      </c>
      <c r="N93" s="8">
        <v>0</v>
      </c>
      <c r="O93" s="3">
        <v>0</v>
      </c>
      <c r="P93" s="14">
        <f t="shared" si="9"/>
        <v>771.32999999999993</v>
      </c>
      <c r="Q93" s="9">
        <v>45954</v>
      </c>
      <c r="R93" s="18" t="s">
        <v>284</v>
      </c>
      <c r="S93" s="8"/>
    </row>
    <row r="94" spans="1:19" x14ac:dyDescent="0.25">
      <c r="A94" s="27">
        <v>4008</v>
      </c>
      <c r="B94" s="28" t="s">
        <v>141</v>
      </c>
      <c r="C94" s="28" t="s">
        <v>121</v>
      </c>
      <c r="D94" s="8">
        <v>1837381</v>
      </c>
      <c r="E94" s="9">
        <v>45932</v>
      </c>
      <c r="F94" s="8">
        <v>0</v>
      </c>
      <c r="G94" s="8">
        <v>0</v>
      </c>
      <c r="H94" s="8">
        <v>42</v>
      </c>
      <c r="I94" s="8">
        <v>42</v>
      </c>
      <c r="J94" s="8">
        <v>314.82</v>
      </c>
      <c r="K94" s="8">
        <v>62.97</v>
      </c>
      <c r="L94" s="3">
        <v>78.709999999999994</v>
      </c>
      <c r="M94" s="8">
        <v>73.040000000000006</v>
      </c>
      <c r="N94" s="8">
        <v>0</v>
      </c>
      <c r="O94" s="3">
        <v>0</v>
      </c>
      <c r="P94" s="14">
        <f t="shared" si="9"/>
        <v>529.54</v>
      </c>
      <c r="Q94" s="9">
        <v>45954</v>
      </c>
      <c r="R94" s="18" t="s">
        <v>284</v>
      </c>
      <c r="S94" s="8"/>
    </row>
    <row r="95" spans="1:19" x14ac:dyDescent="0.25">
      <c r="A95" s="27">
        <v>8</v>
      </c>
      <c r="B95" s="28" t="s">
        <v>142</v>
      </c>
      <c r="C95" s="28" t="s">
        <v>143</v>
      </c>
      <c r="D95" s="8">
        <v>1837382</v>
      </c>
      <c r="E95" s="9">
        <v>45932</v>
      </c>
      <c r="F95" s="8">
        <v>0</v>
      </c>
      <c r="G95" s="8">
        <v>0</v>
      </c>
      <c r="H95" s="8">
        <v>60</v>
      </c>
      <c r="I95" s="8">
        <v>60</v>
      </c>
      <c r="J95" s="8">
        <v>467.66</v>
      </c>
      <c r="K95" s="8">
        <v>93.53</v>
      </c>
      <c r="L95" s="3">
        <v>116.91</v>
      </c>
      <c r="M95" s="8">
        <v>108.5</v>
      </c>
      <c r="N95" s="3">
        <v>0</v>
      </c>
      <c r="O95" s="3">
        <v>0</v>
      </c>
      <c r="P95" s="14">
        <f t="shared" si="9"/>
        <v>786.6</v>
      </c>
      <c r="Q95" s="9">
        <v>45954</v>
      </c>
      <c r="R95" s="18" t="s">
        <v>284</v>
      </c>
      <c r="S95" s="8"/>
    </row>
    <row r="96" spans="1:19" ht="17.25" customHeight="1" x14ac:dyDescent="0.25">
      <c r="A96" s="27">
        <v>24</v>
      </c>
      <c r="B96" s="28" t="s">
        <v>144</v>
      </c>
      <c r="C96" s="28" t="s">
        <v>145</v>
      </c>
      <c r="D96" s="8">
        <v>1837384</v>
      </c>
      <c r="E96" s="9">
        <v>45932</v>
      </c>
      <c r="F96" s="8">
        <v>0</v>
      </c>
      <c r="G96" s="8">
        <v>0</v>
      </c>
      <c r="H96" s="8">
        <v>221</v>
      </c>
      <c r="I96" s="8">
        <v>221</v>
      </c>
      <c r="J96" s="8">
        <v>2237.0100000000002</v>
      </c>
      <c r="K96" s="8">
        <v>447.41</v>
      </c>
      <c r="L96" s="3">
        <v>559.25</v>
      </c>
      <c r="M96" s="8">
        <v>518.99</v>
      </c>
      <c r="N96" s="8">
        <v>0</v>
      </c>
      <c r="O96" s="3">
        <v>0</v>
      </c>
      <c r="P96" s="14">
        <f t="shared" si="9"/>
        <v>3762.66</v>
      </c>
      <c r="Q96" s="9">
        <v>45954</v>
      </c>
      <c r="R96" s="18" t="s">
        <v>284</v>
      </c>
      <c r="S96" s="8"/>
    </row>
    <row r="97" spans="1:19" x14ac:dyDescent="0.25">
      <c r="A97" s="27">
        <v>24477</v>
      </c>
      <c r="B97" s="28" t="s">
        <v>144</v>
      </c>
      <c r="C97" s="28" t="s">
        <v>145</v>
      </c>
      <c r="D97" s="8">
        <v>1837385</v>
      </c>
      <c r="E97" s="9">
        <v>45932</v>
      </c>
      <c r="F97" s="8">
        <v>0</v>
      </c>
      <c r="G97" s="8">
        <v>0</v>
      </c>
      <c r="H97" s="8">
        <v>60</v>
      </c>
      <c r="I97" s="8">
        <v>60</v>
      </c>
      <c r="J97" s="8">
        <v>467.66</v>
      </c>
      <c r="K97" s="8">
        <v>93.53</v>
      </c>
      <c r="L97" s="3">
        <v>116.91</v>
      </c>
      <c r="M97" s="8">
        <v>108.5</v>
      </c>
      <c r="N97" s="3">
        <v>0</v>
      </c>
      <c r="O97" s="3">
        <v>0</v>
      </c>
      <c r="P97" s="14">
        <f t="shared" si="9"/>
        <v>786.6</v>
      </c>
      <c r="Q97" s="9">
        <v>45954</v>
      </c>
      <c r="R97" s="18" t="s">
        <v>284</v>
      </c>
      <c r="S97" s="8"/>
    </row>
    <row r="98" spans="1:19" x14ac:dyDescent="0.25">
      <c r="A98" s="27">
        <v>3993</v>
      </c>
      <c r="B98" s="28" t="s">
        <v>146</v>
      </c>
      <c r="C98" s="28" t="s">
        <v>147</v>
      </c>
      <c r="D98" s="8">
        <v>1837386</v>
      </c>
      <c r="E98" s="9">
        <v>45932</v>
      </c>
      <c r="F98" s="8">
        <v>0</v>
      </c>
      <c r="G98" s="8">
        <v>0</v>
      </c>
      <c r="H98" s="8">
        <v>30</v>
      </c>
      <c r="I98" s="8">
        <v>30</v>
      </c>
      <c r="J98" s="8">
        <v>220.97</v>
      </c>
      <c r="K98" s="8">
        <v>44.2</v>
      </c>
      <c r="L98" s="3">
        <v>55.24</v>
      </c>
      <c r="M98" s="8">
        <v>51.27</v>
      </c>
      <c r="N98" s="3">
        <v>0</v>
      </c>
      <c r="O98" s="3">
        <v>0</v>
      </c>
      <c r="P98" s="14">
        <f t="shared" si="9"/>
        <v>371.68</v>
      </c>
      <c r="Q98" s="9">
        <v>45954</v>
      </c>
      <c r="R98" s="18" t="s">
        <v>284</v>
      </c>
      <c r="S98" s="8"/>
    </row>
    <row r="99" spans="1:19" x14ac:dyDescent="0.25">
      <c r="A99" s="27">
        <v>9955</v>
      </c>
      <c r="B99" s="28" t="s">
        <v>148</v>
      </c>
      <c r="C99" s="28" t="s">
        <v>149</v>
      </c>
      <c r="D99" s="8">
        <v>1837387</v>
      </c>
      <c r="E99" s="9">
        <v>45932</v>
      </c>
      <c r="F99" s="8">
        <v>0</v>
      </c>
      <c r="G99" s="8">
        <v>0</v>
      </c>
      <c r="H99" s="8">
        <v>5</v>
      </c>
      <c r="I99" s="8">
        <v>5</v>
      </c>
      <c r="J99" s="8">
        <v>82.69</v>
      </c>
      <c r="K99" s="8">
        <v>16.53</v>
      </c>
      <c r="L99" s="3">
        <v>20.67</v>
      </c>
      <c r="M99" s="8">
        <v>19.18</v>
      </c>
      <c r="N99" s="8">
        <v>0</v>
      </c>
      <c r="O99" s="3">
        <v>0</v>
      </c>
      <c r="P99" s="14">
        <f t="shared" si="9"/>
        <v>139.07</v>
      </c>
      <c r="Q99" s="9">
        <v>45954</v>
      </c>
      <c r="R99" s="18" t="s">
        <v>284</v>
      </c>
      <c r="S99" s="8"/>
    </row>
    <row r="100" spans="1:19" x14ac:dyDescent="0.25">
      <c r="A100" s="27">
        <v>9973</v>
      </c>
      <c r="B100" s="28" t="s">
        <v>169</v>
      </c>
      <c r="C100" s="28" t="s">
        <v>170</v>
      </c>
      <c r="D100" s="8">
        <v>1837388</v>
      </c>
      <c r="E100" s="9">
        <v>45932</v>
      </c>
      <c r="F100" s="8">
        <v>0</v>
      </c>
      <c r="G100" s="8">
        <v>0</v>
      </c>
      <c r="H100" s="8">
        <v>15</v>
      </c>
      <c r="I100" s="8">
        <v>15</v>
      </c>
      <c r="J100" s="8">
        <v>115.63</v>
      </c>
      <c r="K100" s="8">
        <v>23.13</v>
      </c>
      <c r="L100" s="3">
        <v>28.91</v>
      </c>
      <c r="M100" s="8">
        <v>26.83</v>
      </c>
      <c r="N100" s="8">
        <v>0</v>
      </c>
      <c r="O100" s="3">
        <v>0</v>
      </c>
      <c r="P100" s="14">
        <f t="shared" si="9"/>
        <v>194.5</v>
      </c>
      <c r="Q100" s="9">
        <v>45954</v>
      </c>
      <c r="R100" s="18" t="s">
        <v>284</v>
      </c>
      <c r="S100" s="8"/>
    </row>
    <row r="101" spans="1:19" x14ac:dyDescent="0.25">
      <c r="A101" s="27">
        <v>9963</v>
      </c>
      <c r="B101" s="28" t="s">
        <v>160</v>
      </c>
      <c r="C101" s="28" t="s">
        <v>159</v>
      </c>
      <c r="D101" s="8">
        <v>1837395</v>
      </c>
      <c r="E101" s="9">
        <v>45932</v>
      </c>
      <c r="F101" s="8">
        <v>0</v>
      </c>
      <c r="G101" s="8">
        <v>0</v>
      </c>
      <c r="H101" s="8">
        <v>20</v>
      </c>
      <c r="I101" s="8">
        <v>20</v>
      </c>
      <c r="J101" s="8">
        <v>148.54</v>
      </c>
      <c r="K101" s="8">
        <v>0</v>
      </c>
      <c r="L101" s="3">
        <v>0</v>
      </c>
      <c r="M101" s="8">
        <v>23.77</v>
      </c>
      <c r="N101" s="8">
        <v>0</v>
      </c>
      <c r="O101" s="3">
        <v>0</v>
      </c>
      <c r="P101" s="14">
        <f t="shared" si="9"/>
        <v>172.31</v>
      </c>
      <c r="Q101" s="9">
        <v>45954</v>
      </c>
      <c r="R101" s="18" t="s">
        <v>284</v>
      </c>
      <c r="S101" s="8"/>
    </row>
    <row r="102" spans="1:19" x14ac:dyDescent="0.25">
      <c r="A102" s="27">
        <v>9967</v>
      </c>
      <c r="B102" s="28" t="s">
        <v>203</v>
      </c>
      <c r="C102" s="28" t="s">
        <v>159</v>
      </c>
      <c r="D102" s="8">
        <v>1837396</v>
      </c>
      <c r="E102" s="9">
        <v>45932</v>
      </c>
      <c r="F102" s="8">
        <v>0</v>
      </c>
      <c r="G102" s="8">
        <v>0</v>
      </c>
      <c r="H102" s="8">
        <v>10</v>
      </c>
      <c r="I102" s="8">
        <v>10</v>
      </c>
      <c r="J102" s="8">
        <v>82.69</v>
      </c>
      <c r="K102" s="8">
        <v>0</v>
      </c>
      <c r="L102" s="3">
        <v>0</v>
      </c>
      <c r="M102" s="8">
        <v>13.23</v>
      </c>
      <c r="N102" s="8">
        <v>0</v>
      </c>
      <c r="O102" s="3">
        <v>0</v>
      </c>
      <c r="P102" s="14">
        <f t="shared" si="9"/>
        <v>95.92</v>
      </c>
      <c r="Q102" s="9">
        <v>45954</v>
      </c>
      <c r="R102" s="18" t="s">
        <v>284</v>
      </c>
      <c r="S102" s="8"/>
    </row>
    <row r="103" spans="1:19" x14ac:dyDescent="0.25">
      <c r="A103" s="27">
        <v>9961</v>
      </c>
      <c r="B103" s="28" t="s">
        <v>158</v>
      </c>
      <c r="C103" s="28" t="s">
        <v>223</v>
      </c>
      <c r="D103" s="8">
        <v>1837397</v>
      </c>
      <c r="E103" s="9">
        <v>45932</v>
      </c>
      <c r="F103" s="8">
        <v>0</v>
      </c>
      <c r="G103" s="8">
        <v>0</v>
      </c>
      <c r="H103" s="8">
        <v>10</v>
      </c>
      <c r="I103" s="8">
        <v>10</v>
      </c>
      <c r="J103" s="8">
        <v>82.69</v>
      </c>
      <c r="K103" s="8">
        <v>0</v>
      </c>
      <c r="L103" s="3">
        <v>0</v>
      </c>
      <c r="M103" s="8">
        <v>13.23</v>
      </c>
      <c r="N103" s="8">
        <v>0</v>
      </c>
      <c r="O103" s="3">
        <v>0</v>
      </c>
      <c r="P103" s="14">
        <f t="shared" si="9"/>
        <v>95.92</v>
      </c>
      <c r="Q103" s="9">
        <v>45954</v>
      </c>
      <c r="R103" s="18" t="s">
        <v>284</v>
      </c>
      <c r="S103" s="8"/>
    </row>
    <row r="104" spans="1:19" x14ac:dyDescent="0.25">
      <c r="A104" s="27">
        <v>9960</v>
      </c>
      <c r="B104" s="28" t="s">
        <v>156</v>
      </c>
      <c r="C104" s="28" t="s">
        <v>157</v>
      </c>
      <c r="D104" s="8">
        <v>1837398</v>
      </c>
      <c r="E104" s="9">
        <v>45932</v>
      </c>
      <c r="F104" s="8">
        <v>0</v>
      </c>
      <c r="G104" s="8">
        <v>0</v>
      </c>
      <c r="H104" s="8">
        <v>15</v>
      </c>
      <c r="I104" s="8">
        <v>15</v>
      </c>
      <c r="J104" s="8">
        <v>117.72</v>
      </c>
      <c r="K104" s="8">
        <v>0</v>
      </c>
      <c r="L104" s="3">
        <v>0</v>
      </c>
      <c r="M104" s="8">
        <v>18.84</v>
      </c>
      <c r="N104" s="8">
        <v>0</v>
      </c>
      <c r="O104" s="3">
        <v>0</v>
      </c>
      <c r="P104" s="14">
        <f t="shared" si="9"/>
        <v>136.56</v>
      </c>
      <c r="Q104" s="9">
        <v>45954</v>
      </c>
      <c r="R104" s="18" t="s">
        <v>284</v>
      </c>
      <c r="S104" s="8"/>
    </row>
    <row r="105" spans="1:19" x14ac:dyDescent="0.25">
      <c r="A105" s="31">
        <v>9974</v>
      </c>
      <c r="B105" s="32" t="s">
        <v>212</v>
      </c>
      <c r="C105" s="8" t="s">
        <v>219</v>
      </c>
      <c r="D105" s="8">
        <v>1837399</v>
      </c>
      <c r="E105" s="9">
        <v>45932</v>
      </c>
      <c r="F105" s="8">
        <v>0</v>
      </c>
      <c r="G105" s="8">
        <v>0</v>
      </c>
      <c r="H105" s="8">
        <v>10</v>
      </c>
      <c r="I105" s="8">
        <v>10</v>
      </c>
      <c r="J105" s="3">
        <v>82.69</v>
      </c>
      <c r="K105" s="8">
        <v>0</v>
      </c>
      <c r="L105" s="3">
        <v>0</v>
      </c>
      <c r="M105" s="8">
        <v>13.23</v>
      </c>
      <c r="N105" s="3">
        <v>0</v>
      </c>
      <c r="O105" s="3">
        <v>0</v>
      </c>
      <c r="P105" s="14">
        <f t="shared" si="9"/>
        <v>95.92</v>
      </c>
      <c r="Q105" s="9">
        <v>45954</v>
      </c>
      <c r="R105" s="18" t="s">
        <v>284</v>
      </c>
      <c r="S105" s="8"/>
    </row>
    <row r="106" spans="1:19" x14ac:dyDescent="0.25">
      <c r="A106" s="27">
        <v>9968</v>
      </c>
      <c r="B106" s="28" t="s">
        <v>206</v>
      </c>
      <c r="C106" s="28" t="s">
        <v>207</v>
      </c>
      <c r="D106" s="8">
        <v>1837400</v>
      </c>
      <c r="E106" s="9">
        <v>45932</v>
      </c>
      <c r="F106" s="8">
        <v>0</v>
      </c>
      <c r="G106" s="8">
        <v>0</v>
      </c>
      <c r="H106" s="8">
        <v>10</v>
      </c>
      <c r="I106" s="8">
        <v>10</v>
      </c>
      <c r="J106" s="8">
        <v>82.69</v>
      </c>
      <c r="K106" s="8">
        <v>0</v>
      </c>
      <c r="L106" s="3">
        <v>0</v>
      </c>
      <c r="M106" s="8">
        <v>13.23</v>
      </c>
      <c r="N106" s="8">
        <v>0</v>
      </c>
      <c r="O106" s="3">
        <v>0</v>
      </c>
      <c r="P106" s="14">
        <f t="shared" ref="P106:P149" si="10">SUM(J106:N106)</f>
        <v>95.92</v>
      </c>
      <c r="Q106" s="9">
        <v>45954</v>
      </c>
      <c r="R106" s="18" t="s">
        <v>284</v>
      </c>
      <c r="S106" s="8"/>
    </row>
    <row r="107" spans="1:19" x14ac:dyDescent="0.25">
      <c r="A107" s="27">
        <v>9962</v>
      </c>
      <c r="B107" s="28" t="s">
        <v>164</v>
      </c>
      <c r="C107" s="28" t="s">
        <v>225</v>
      </c>
      <c r="D107" s="8">
        <v>1837401</v>
      </c>
      <c r="E107" s="9">
        <v>45932</v>
      </c>
      <c r="F107" s="8">
        <v>0</v>
      </c>
      <c r="G107" s="8">
        <v>0</v>
      </c>
      <c r="H107" s="8">
        <v>10</v>
      </c>
      <c r="I107" s="8">
        <v>10</v>
      </c>
      <c r="J107" s="8">
        <v>82.69</v>
      </c>
      <c r="K107" s="8">
        <v>0</v>
      </c>
      <c r="L107" s="3">
        <v>0</v>
      </c>
      <c r="M107" s="8">
        <v>13.23</v>
      </c>
      <c r="N107" s="8">
        <v>0</v>
      </c>
      <c r="O107" s="3">
        <v>0</v>
      </c>
      <c r="P107" s="14">
        <f t="shared" si="10"/>
        <v>95.92</v>
      </c>
      <c r="Q107" s="9">
        <v>45954</v>
      </c>
      <c r="R107" s="18" t="s">
        <v>284</v>
      </c>
      <c r="S107" s="8"/>
    </row>
    <row r="108" spans="1:19" x14ac:dyDescent="0.25">
      <c r="A108" s="27">
        <v>9969</v>
      </c>
      <c r="B108" s="28" t="s">
        <v>208</v>
      </c>
      <c r="C108" s="28" t="s">
        <v>209</v>
      </c>
      <c r="D108" s="8">
        <v>1837402</v>
      </c>
      <c r="E108" s="9">
        <v>45932</v>
      </c>
      <c r="F108" s="8">
        <v>0</v>
      </c>
      <c r="G108" s="8">
        <v>0</v>
      </c>
      <c r="H108" s="8">
        <v>10</v>
      </c>
      <c r="I108" s="8">
        <v>10</v>
      </c>
      <c r="J108" s="8">
        <v>82.69</v>
      </c>
      <c r="K108" s="8">
        <v>0</v>
      </c>
      <c r="L108" s="3">
        <v>0</v>
      </c>
      <c r="M108" s="8">
        <v>13.23</v>
      </c>
      <c r="N108" s="8">
        <v>0</v>
      </c>
      <c r="O108" s="3">
        <v>0</v>
      </c>
      <c r="P108" s="14">
        <f t="shared" si="10"/>
        <v>95.92</v>
      </c>
      <c r="Q108" s="9">
        <v>45954</v>
      </c>
      <c r="R108" s="18" t="s">
        <v>284</v>
      </c>
      <c r="S108" s="8"/>
    </row>
    <row r="109" spans="1:19" x14ac:dyDescent="0.25">
      <c r="A109" s="27">
        <v>9964</v>
      </c>
      <c r="B109" s="28" t="s">
        <v>185</v>
      </c>
      <c r="C109" s="28" t="s">
        <v>186</v>
      </c>
      <c r="D109" s="8">
        <v>1837403</v>
      </c>
      <c r="E109" s="9">
        <v>45932</v>
      </c>
      <c r="F109" s="8">
        <v>0</v>
      </c>
      <c r="G109" s="8">
        <v>0</v>
      </c>
      <c r="H109" s="8">
        <v>10</v>
      </c>
      <c r="I109" s="8">
        <v>10</v>
      </c>
      <c r="J109" s="8">
        <v>82.69</v>
      </c>
      <c r="K109" s="8">
        <v>0</v>
      </c>
      <c r="L109" s="3">
        <v>0</v>
      </c>
      <c r="M109" s="8">
        <v>13.23</v>
      </c>
      <c r="N109" s="8">
        <v>0</v>
      </c>
      <c r="O109" s="3">
        <v>0</v>
      </c>
      <c r="P109" s="14">
        <f t="shared" si="10"/>
        <v>95.92</v>
      </c>
      <c r="Q109" s="9">
        <v>45954</v>
      </c>
      <c r="R109" s="18" t="s">
        <v>284</v>
      </c>
      <c r="S109" s="8"/>
    </row>
    <row r="110" spans="1:19" x14ac:dyDescent="0.25">
      <c r="A110" s="27">
        <v>9965</v>
      </c>
      <c r="B110" s="28" t="s">
        <v>187</v>
      </c>
      <c r="C110" s="28" t="s">
        <v>188</v>
      </c>
      <c r="D110" s="8">
        <v>1837404</v>
      </c>
      <c r="E110" s="9">
        <v>45932</v>
      </c>
      <c r="F110" s="8">
        <v>0</v>
      </c>
      <c r="G110" s="8">
        <v>0</v>
      </c>
      <c r="H110" s="8">
        <v>10</v>
      </c>
      <c r="I110" s="8">
        <v>10</v>
      </c>
      <c r="J110" s="8">
        <v>82.69</v>
      </c>
      <c r="K110" s="8">
        <v>0</v>
      </c>
      <c r="L110" s="3">
        <v>0</v>
      </c>
      <c r="M110" s="8">
        <v>13.23</v>
      </c>
      <c r="N110" s="8">
        <v>0</v>
      </c>
      <c r="O110" s="3">
        <v>0</v>
      </c>
      <c r="P110" s="14">
        <f t="shared" si="10"/>
        <v>95.92</v>
      </c>
      <c r="Q110" s="9">
        <v>45954</v>
      </c>
      <c r="R110" s="18" t="s">
        <v>284</v>
      </c>
      <c r="S110" s="8"/>
    </row>
    <row r="111" spans="1:19" x14ac:dyDescent="0.25">
      <c r="A111" s="27">
        <v>9966</v>
      </c>
      <c r="B111" s="28" t="s">
        <v>189</v>
      </c>
      <c r="C111" s="28" t="s">
        <v>190</v>
      </c>
      <c r="D111" s="8">
        <v>1837405</v>
      </c>
      <c r="E111" s="9">
        <v>45932</v>
      </c>
      <c r="F111" s="8">
        <v>0</v>
      </c>
      <c r="G111" s="8">
        <v>0</v>
      </c>
      <c r="H111" s="8">
        <v>10</v>
      </c>
      <c r="I111" s="8">
        <v>10</v>
      </c>
      <c r="J111" s="8">
        <v>82.69</v>
      </c>
      <c r="K111" s="8">
        <v>0</v>
      </c>
      <c r="L111" s="3">
        <v>0</v>
      </c>
      <c r="M111" s="8">
        <v>13.23</v>
      </c>
      <c r="N111" s="8">
        <v>0</v>
      </c>
      <c r="O111" s="3">
        <v>0</v>
      </c>
      <c r="P111" s="14">
        <f t="shared" si="10"/>
        <v>95.92</v>
      </c>
      <c r="Q111" s="9">
        <v>45954</v>
      </c>
      <c r="R111" s="18" t="s">
        <v>284</v>
      </c>
      <c r="S111" s="8"/>
    </row>
    <row r="112" spans="1:19" x14ac:dyDescent="0.25">
      <c r="A112" s="27">
        <v>9970</v>
      </c>
      <c r="B112" s="28" t="s">
        <v>191</v>
      </c>
      <c r="C112" s="28" t="s">
        <v>192</v>
      </c>
      <c r="D112" s="8">
        <v>1837406</v>
      </c>
      <c r="E112" s="9">
        <v>45932</v>
      </c>
      <c r="F112" s="8">
        <v>0</v>
      </c>
      <c r="G112" s="8">
        <v>0</v>
      </c>
      <c r="H112" s="8">
        <v>10</v>
      </c>
      <c r="I112" s="8">
        <v>10</v>
      </c>
      <c r="J112" s="8">
        <v>82.69</v>
      </c>
      <c r="K112" s="8">
        <v>0</v>
      </c>
      <c r="L112" s="3">
        <v>0</v>
      </c>
      <c r="M112" s="8">
        <v>13.23</v>
      </c>
      <c r="N112" s="8">
        <v>0</v>
      </c>
      <c r="O112" s="3">
        <v>0</v>
      </c>
      <c r="P112" s="14">
        <f t="shared" si="10"/>
        <v>95.92</v>
      </c>
      <c r="Q112" s="9">
        <v>45954</v>
      </c>
      <c r="R112" s="18" t="s">
        <v>284</v>
      </c>
      <c r="S112" s="8"/>
    </row>
    <row r="113" spans="1:19" x14ac:dyDescent="0.25">
      <c r="A113" s="31">
        <v>21941</v>
      </c>
      <c r="B113" s="32" t="s">
        <v>213</v>
      </c>
      <c r="C113" s="8" t="s">
        <v>220</v>
      </c>
      <c r="D113" s="8">
        <v>1837407</v>
      </c>
      <c r="E113" s="9">
        <v>45932</v>
      </c>
      <c r="F113" s="8">
        <v>0</v>
      </c>
      <c r="G113" s="8">
        <v>0</v>
      </c>
      <c r="H113" s="8">
        <v>10</v>
      </c>
      <c r="I113" s="8">
        <v>10</v>
      </c>
      <c r="J113" s="8">
        <v>82.69</v>
      </c>
      <c r="K113" s="8">
        <v>16.53</v>
      </c>
      <c r="L113" s="3">
        <v>20.67</v>
      </c>
      <c r="M113" s="8">
        <v>19.18</v>
      </c>
      <c r="N113" s="8">
        <v>0</v>
      </c>
      <c r="O113" s="3">
        <v>0</v>
      </c>
      <c r="P113" s="14">
        <f t="shared" si="10"/>
        <v>139.07</v>
      </c>
      <c r="Q113" s="9">
        <v>45954</v>
      </c>
      <c r="R113" s="18" t="s">
        <v>284</v>
      </c>
      <c r="S113" s="8"/>
    </row>
    <row r="114" spans="1:19" x14ac:dyDescent="0.25">
      <c r="A114" s="31">
        <v>26234</v>
      </c>
      <c r="B114" s="32" t="s">
        <v>216</v>
      </c>
      <c r="C114" s="28" t="s">
        <v>228</v>
      </c>
      <c r="D114" s="8">
        <v>1837408</v>
      </c>
      <c r="E114" s="9">
        <v>45932</v>
      </c>
      <c r="F114" s="8">
        <v>0</v>
      </c>
      <c r="G114" s="8">
        <v>0</v>
      </c>
      <c r="H114" s="8">
        <v>10</v>
      </c>
      <c r="I114" s="8">
        <v>10</v>
      </c>
      <c r="J114" s="8">
        <v>82.69</v>
      </c>
      <c r="K114" s="8">
        <v>16.53</v>
      </c>
      <c r="L114" s="3">
        <v>20.67</v>
      </c>
      <c r="M114" s="8">
        <v>19.18</v>
      </c>
      <c r="N114" s="8">
        <v>0</v>
      </c>
      <c r="O114" s="3">
        <v>0</v>
      </c>
      <c r="P114" s="14">
        <f t="shared" si="10"/>
        <v>139.07</v>
      </c>
      <c r="Q114" s="9">
        <v>45954</v>
      </c>
      <c r="R114" s="18" t="s">
        <v>284</v>
      </c>
      <c r="S114" s="8"/>
    </row>
    <row r="115" spans="1:19" x14ac:dyDescent="0.25">
      <c r="A115" s="31">
        <v>27006</v>
      </c>
      <c r="B115" s="32" t="s">
        <v>217</v>
      </c>
      <c r="C115" s="28" t="s">
        <v>229</v>
      </c>
      <c r="D115" s="8">
        <v>1837409</v>
      </c>
      <c r="E115" s="9">
        <v>45932</v>
      </c>
      <c r="F115" s="8">
        <v>0</v>
      </c>
      <c r="G115" s="8">
        <v>0</v>
      </c>
      <c r="H115" s="8">
        <v>10</v>
      </c>
      <c r="I115" s="8">
        <v>10</v>
      </c>
      <c r="J115" s="8">
        <v>82.69</v>
      </c>
      <c r="K115" s="8">
        <v>16.53</v>
      </c>
      <c r="L115" s="3">
        <v>20.67</v>
      </c>
      <c r="M115" s="8">
        <v>19.18</v>
      </c>
      <c r="N115" s="8">
        <v>0</v>
      </c>
      <c r="O115" s="3">
        <v>0</v>
      </c>
      <c r="P115" s="14">
        <f t="shared" si="10"/>
        <v>139.07</v>
      </c>
      <c r="Q115" s="9">
        <v>45954</v>
      </c>
      <c r="R115" s="18" t="s">
        <v>284</v>
      </c>
      <c r="S115" s="8"/>
    </row>
    <row r="116" spans="1:19" ht="12.75" customHeight="1" x14ac:dyDescent="0.25">
      <c r="A116" s="31">
        <v>22822</v>
      </c>
      <c r="B116" s="32" t="s">
        <v>214</v>
      </c>
      <c r="C116" s="8" t="s">
        <v>227</v>
      </c>
      <c r="D116" s="8">
        <v>1837410</v>
      </c>
      <c r="E116" s="9">
        <v>45932</v>
      </c>
      <c r="F116" s="8">
        <v>0</v>
      </c>
      <c r="G116" s="8">
        <v>0</v>
      </c>
      <c r="H116" s="8">
        <v>40</v>
      </c>
      <c r="I116" s="8">
        <v>40</v>
      </c>
      <c r="J116" s="8">
        <v>298.63</v>
      </c>
      <c r="K116" s="8">
        <v>59.72</v>
      </c>
      <c r="L116" s="3">
        <v>74.66</v>
      </c>
      <c r="M116" s="8">
        <v>69.28</v>
      </c>
      <c r="N116" s="8">
        <v>0</v>
      </c>
      <c r="O116" s="3">
        <v>0</v>
      </c>
      <c r="P116" s="14">
        <f t="shared" si="10"/>
        <v>502.28999999999996</v>
      </c>
      <c r="Q116" s="9">
        <v>45954</v>
      </c>
      <c r="R116" s="18" t="s">
        <v>284</v>
      </c>
      <c r="S116" s="8"/>
    </row>
    <row r="117" spans="1:19" x14ac:dyDescent="0.25">
      <c r="A117" s="27">
        <v>9</v>
      </c>
      <c r="B117" s="28" t="s">
        <v>142</v>
      </c>
      <c r="C117" s="28" t="s">
        <v>143</v>
      </c>
      <c r="D117" s="8">
        <v>1837383</v>
      </c>
      <c r="E117" s="9">
        <v>45932</v>
      </c>
      <c r="F117" s="8">
        <v>0</v>
      </c>
      <c r="G117" s="8">
        <v>0</v>
      </c>
      <c r="H117" s="8">
        <v>316</v>
      </c>
      <c r="I117" s="8">
        <v>316</v>
      </c>
      <c r="J117" s="8">
        <v>3496.07</v>
      </c>
      <c r="K117" s="8">
        <f>J117*0.2</f>
        <v>699.21400000000006</v>
      </c>
      <c r="L117" s="3">
        <f>J117*0.25</f>
        <v>874.01750000000004</v>
      </c>
      <c r="M117" s="8">
        <f>SUM(J117:L117)*0.16</f>
        <v>811.08824000000004</v>
      </c>
      <c r="N117" s="8">
        <v>0</v>
      </c>
      <c r="O117" s="3">
        <v>0</v>
      </c>
      <c r="P117" s="14">
        <f t="shared" si="10"/>
        <v>5880.3897400000005</v>
      </c>
      <c r="Q117" s="9">
        <v>45954</v>
      </c>
      <c r="R117" s="18" t="s">
        <v>284</v>
      </c>
      <c r="S117" s="8"/>
    </row>
    <row r="118" spans="1:19" x14ac:dyDescent="0.25">
      <c r="A118" s="27">
        <v>9971</v>
      </c>
      <c r="B118" s="28" t="s">
        <v>160</v>
      </c>
      <c r="C118" s="28" t="s">
        <v>170</v>
      </c>
      <c r="D118" s="8">
        <v>1837389</v>
      </c>
      <c r="E118" s="9">
        <v>45932</v>
      </c>
      <c r="F118" s="8">
        <v>0</v>
      </c>
      <c r="G118" s="8">
        <v>0</v>
      </c>
      <c r="H118" s="8">
        <v>10</v>
      </c>
      <c r="I118" s="8">
        <v>10</v>
      </c>
      <c r="J118" s="8">
        <v>82.69</v>
      </c>
      <c r="K118" s="8">
        <v>16.53</v>
      </c>
      <c r="L118" s="3">
        <v>20.67</v>
      </c>
      <c r="M118" s="8">
        <v>19.18</v>
      </c>
      <c r="N118" s="8">
        <v>0</v>
      </c>
      <c r="O118" s="3">
        <v>0</v>
      </c>
      <c r="P118" s="14">
        <f t="shared" si="10"/>
        <v>139.07</v>
      </c>
      <c r="Q118" s="9">
        <v>45954</v>
      </c>
      <c r="R118" s="18" t="s">
        <v>284</v>
      </c>
      <c r="S118" s="8"/>
    </row>
    <row r="119" spans="1:19" x14ac:dyDescent="0.25">
      <c r="A119" s="27">
        <v>9972</v>
      </c>
      <c r="B119" s="28" t="s">
        <v>181</v>
      </c>
      <c r="C119" s="28" t="s">
        <v>170</v>
      </c>
      <c r="D119" s="8">
        <v>1837390</v>
      </c>
      <c r="E119" s="9">
        <v>45932</v>
      </c>
      <c r="F119" s="8">
        <v>0</v>
      </c>
      <c r="G119" s="8">
        <v>0</v>
      </c>
      <c r="H119" s="8">
        <v>10</v>
      </c>
      <c r="I119" s="8">
        <v>10</v>
      </c>
      <c r="J119" s="8">
        <v>82.69</v>
      </c>
      <c r="K119" s="8">
        <v>16.53</v>
      </c>
      <c r="L119" s="3">
        <v>20.67</v>
      </c>
      <c r="M119" s="8">
        <v>19.18</v>
      </c>
      <c r="N119" s="8">
        <v>0</v>
      </c>
      <c r="O119" s="3">
        <v>0</v>
      </c>
      <c r="P119" s="14">
        <f t="shared" si="10"/>
        <v>139.07</v>
      </c>
      <c r="Q119" s="9">
        <v>45954</v>
      </c>
      <c r="R119" s="18" t="s">
        <v>284</v>
      </c>
      <c r="S119" s="8"/>
    </row>
    <row r="120" spans="1:19" x14ac:dyDescent="0.25">
      <c r="A120" s="27">
        <v>11692</v>
      </c>
      <c r="B120" s="28" t="s">
        <v>162</v>
      </c>
      <c r="C120" s="28" t="s">
        <v>163</v>
      </c>
      <c r="D120" s="8">
        <v>1837320</v>
      </c>
      <c r="E120" s="9">
        <v>45932</v>
      </c>
      <c r="F120" s="8">
        <v>0</v>
      </c>
      <c r="G120" s="8">
        <v>0</v>
      </c>
      <c r="H120" s="8">
        <v>10</v>
      </c>
      <c r="I120" s="8">
        <v>10</v>
      </c>
      <c r="J120" s="8">
        <v>124.55</v>
      </c>
      <c r="K120" s="8">
        <v>32.35</v>
      </c>
      <c r="L120" s="3">
        <v>0</v>
      </c>
      <c r="M120" s="8">
        <v>25.1</v>
      </c>
      <c r="N120" s="8">
        <v>0</v>
      </c>
      <c r="O120" s="3">
        <v>0</v>
      </c>
      <c r="P120" s="14">
        <f t="shared" si="10"/>
        <v>182</v>
      </c>
      <c r="Q120" s="9">
        <v>45954</v>
      </c>
      <c r="R120" s="18" t="s">
        <v>284</v>
      </c>
      <c r="S120" s="8"/>
    </row>
    <row r="121" spans="1:19" x14ac:dyDescent="0.25">
      <c r="A121" s="27">
        <v>11693</v>
      </c>
      <c r="B121" s="28" t="s">
        <v>210</v>
      </c>
      <c r="C121" s="28" t="s">
        <v>224</v>
      </c>
      <c r="D121" s="8">
        <v>1837321</v>
      </c>
      <c r="E121" s="9">
        <v>45932</v>
      </c>
      <c r="F121" s="8">
        <v>0</v>
      </c>
      <c r="G121" s="8">
        <v>0</v>
      </c>
      <c r="H121" s="8">
        <v>10</v>
      </c>
      <c r="I121" s="8">
        <v>10</v>
      </c>
      <c r="J121" s="8">
        <v>124.55</v>
      </c>
      <c r="K121" s="8">
        <v>32.35</v>
      </c>
      <c r="L121" s="3">
        <v>0</v>
      </c>
      <c r="M121" s="8">
        <v>25.1</v>
      </c>
      <c r="N121" s="8">
        <v>0</v>
      </c>
      <c r="O121" s="3">
        <v>0</v>
      </c>
      <c r="P121" s="14">
        <f t="shared" si="10"/>
        <v>182</v>
      </c>
      <c r="Q121" s="9">
        <v>45954</v>
      </c>
      <c r="R121" s="18" t="s">
        <v>284</v>
      </c>
      <c r="S121" s="8"/>
    </row>
    <row r="122" spans="1:19" x14ac:dyDescent="0.25">
      <c r="A122" s="27">
        <v>11841</v>
      </c>
      <c r="B122" s="28" t="s">
        <v>160</v>
      </c>
      <c r="C122" s="28" t="s">
        <v>161</v>
      </c>
      <c r="D122" s="8">
        <v>1837322</v>
      </c>
      <c r="E122" s="9">
        <v>45932</v>
      </c>
      <c r="F122" s="8">
        <v>0</v>
      </c>
      <c r="G122" s="8">
        <v>0</v>
      </c>
      <c r="H122" s="8">
        <v>10</v>
      </c>
      <c r="I122" s="8">
        <v>10</v>
      </c>
      <c r="J122" s="8">
        <v>82.69</v>
      </c>
      <c r="K122" s="8">
        <v>0</v>
      </c>
      <c r="L122" s="3">
        <v>0</v>
      </c>
      <c r="M122" s="8">
        <v>13.23</v>
      </c>
      <c r="N122" s="8">
        <v>0</v>
      </c>
      <c r="O122" s="3">
        <v>0</v>
      </c>
      <c r="P122" s="14">
        <f t="shared" si="10"/>
        <v>95.92</v>
      </c>
      <c r="Q122" s="9">
        <v>45954</v>
      </c>
      <c r="R122" s="18" t="s">
        <v>284</v>
      </c>
      <c r="S122" s="8"/>
    </row>
    <row r="123" spans="1:19" x14ac:dyDescent="0.25">
      <c r="A123" s="27">
        <v>11842</v>
      </c>
      <c r="B123" s="28" t="s">
        <v>180</v>
      </c>
      <c r="C123" s="28" t="s">
        <v>161</v>
      </c>
      <c r="D123" s="8">
        <v>1837323</v>
      </c>
      <c r="E123" s="9">
        <v>45932</v>
      </c>
      <c r="F123" s="8">
        <v>0</v>
      </c>
      <c r="G123" s="8">
        <v>0</v>
      </c>
      <c r="H123" s="8">
        <v>10</v>
      </c>
      <c r="I123" s="8">
        <v>10</v>
      </c>
      <c r="J123" s="8">
        <v>82.69</v>
      </c>
      <c r="K123" s="8">
        <v>0</v>
      </c>
      <c r="L123" s="3">
        <v>0</v>
      </c>
      <c r="M123" s="8">
        <v>13.23</v>
      </c>
      <c r="N123" s="8">
        <v>0</v>
      </c>
      <c r="O123" s="3">
        <v>0</v>
      </c>
      <c r="P123" s="14">
        <f t="shared" si="10"/>
        <v>95.92</v>
      </c>
      <c r="Q123" s="9">
        <v>45954</v>
      </c>
      <c r="R123" s="18" t="s">
        <v>284</v>
      </c>
      <c r="S123" s="8"/>
    </row>
    <row r="124" spans="1:19" x14ac:dyDescent="0.25">
      <c r="A124" s="27">
        <v>11843</v>
      </c>
      <c r="B124" s="28" t="s">
        <v>205</v>
      </c>
      <c r="C124" s="28" t="s">
        <v>161</v>
      </c>
      <c r="D124" s="8">
        <v>1837324</v>
      </c>
      <c r="E124" s="9">
        <v>45932</v>
      </c>
      <c r="F124" s="8">
        <v>0</v>
      </c>
      <c r="G124" s="8">
        <v>0</v>
      </c>
      <c r="H124" s="8">
        <v>10</v>
      </c>
      <c r="I124" s="8">
        <v>10</v>
      </c>
      <c r="J124" s="8">
        <v>82.69</v>
      </c>
      <c r="K124" s="8">
        <v>0</v>
      </c>
      <c r="L124" s="3">
        <v>0</v>
      </c>
      <c r="M124" s="8">
        <v>13.23</v>
      </c>
      <c r="N124" s="8">
        <v>0</v>
      </c>
      <c r="O124" s="3">
        <v>0</v>
      </c>
      <c r="P124" s="14">
        <f t="shared" si="10"/>
        <v>95.92</v>
      </c>
      <c r="Q124" s="9">
        <v>45954</v>
      </c>
      <c r="R124" s="18" t="s">
        <v>284</v>
      </c>
      <c r="S124" s="8"/>
    </row>
    <row r="125" spans="1:19" x14ac:dyDescent="0.25">
      <c r="A125" s="27">
        <v>11938</v>
      </c>
      <c r="B125" s="28" t="s">
        <v>174</v>
      </c>
      <c r="C125" s="28" t="s">
        <v>175</v>
      </c>
      <c r="D125" s="8">
        <v>1837325</v>
      </c>
      <c r="E125" s="9">
        <v>45932</v>
      </c>
      <c r="F125" s="8">
        <v>0</v>
      </c>
      <c r="G125" s="8">
        <v>0</v>
      </c>
      <c r="H125" s="8">
        <v>10</v>
      </c>
      <c r="I125" s="8">
        <v>10</v>
      </c>
      <c r="J125" s="8">
        <v>103.97</v>
      </c>
      <c r="K125" s="8">
        <v>32.35</v>
      </c>
      <c r="L125" s="3">
        <v>40.450000000000003</v>
      </c>
      <c r="M125" s="8">
        <v>28.28</v>
      </c>
      <c r="N125" s="8">
        <v>0</v>
      </c>
      <c r="O125" s="3">
        <v>0</v>
      </c>
      <c r="P125" s="14">
        <f t="shared" si="10"/>
        <v>205.04999999999998</v>
      </c>
      <c r="Q125" s="9">
        <v>45954</v>
      </c>
      <c r="R125" s="18" t="s">
        <v>284</v>
      </c>
      <c r="S125" s="8"/>
    </row>
    <row r="126" spans="1:19" x14ac:dyDescent="0.25">
      <c r="A126" s="27">
        <v>11939</v>
      </c>
      <c r="B126" s="28" t="s">
        <v>194</v>
      </c>
      <c r="C126" s="28" t="s">
        <v>221</v>
      </c>
      <c r="D126" s="8">
        <v>1837326</v>
      </c>
      <c r="E126" s="9">
        <v>45932</v>
      </c>
      <c r="F126" s="8">
        <v>0</v>
      </c>
      <c r="G126" s="8">
        <v>0</v>
      </c>
      <c r="H126" s="8">
        <v>10</v>
      </c>
      <c r="I126" s="8">
        <v>10</v>
      </c>
      <c r="J126" s="8">
        <v>103.97</v>
      </c>
      <c r="K126" s="8">
        <v>32.35</v>
      </c>
      <c r="L126" s="3">
        <v>40.450000000000003</v>
      </c>
      <c r="M126" s="8">
        <v>28.28</v>
      </c>
      <c r="N126" s="8">
        <v>0</v>
      </c>
      <c r="O126" s="3">
        <v>0</v>
      </c>
      <c r="P126" s="14">
        <f t="shared" si="10"/>
        <v>205.04999999999998</v>
      </c>
      <c r="Q126" s="9">
        <v>45954</v>
      </c>
      <c r="R126" s="18" t="s">
        <v>284</v>
      </c>
      <c r="S126" s="8"/>
    </row>
    <row r="127" spans="1:19" x14ac:dyDescent="0.25">
      <c r="A127" s="27">
        <v>12088</v>
      </c>
      <c r="B127" s="28" t="s">
        <v>152</v>
      </c>
      <c r="C127" s="28" t="s">
        <v>153</v>
      </c>
      <c r="D127" s="8">
        <v>1837301</v>
      </c>
      <c r="E127" s="9">
        <v>45932</v>
      </c>
      <c r="F127" s="8">
        <v>0</v>
      </c>
      <c r="G127" s="8">
        <v>0</v>
      </c>
      <c r="H127" s="8">
        <v>10</v>
      </c>
      <c r="I127" s="8">
        <v>10</v>
      </c>
      <c r="J127" s="8">
        <v>82.69</v>
      </c>
      <c r="K127" s="8">
        <v>0</v>
      </c>
      <c r="L127" s="3">
        <v>0</v>
      </c>
      <c r="M127" s="8">
        <v>13.23</v>
      </c>
      <c r="N127" s="8">
        <v>0</v>
      </c>
      <c r="O127" s="3">
        <v>0</v>
      </c>
      <c r="P127" s="14">
        <f t="shared" si="10"/>
        <v>95.92</v>
      </c>
      <c r="Q127" s="9">
        <v>45954</v>
      </c>
      <c r="R127" s="18" t="s">
        <v>284</v>
      </c>
      <c r="S127" s="8"/>
    </row>
    <row r="128" spans="1:19" x14ac:dyDescent="0.25">
      <c r="A128" s="27">
        <v>12242</v>
      </c>
      <c r="B128" s="28" t="s">
        <v>167</v>
      </c>
      <c r="C128" s="28" t="s">
        <v>168</v>
      </c>
      <c r="D128" s="8">
        <v>1837302</v>
      </c>
      <c r="E128" s="9">
        <v>45932</v>
      </c>
      <c r="F128" s="8">
        <v>0</v>
      </c>
      <c r="G128" s="8">
        <v>0</v>
      </c>
      <c r="H128" s="8">
        <v>10</v>
      </c>
      <c r="I128" s="8">
        <v>10</v>
      </c>
      <c r="J128" s="8">
        <v>82.69</v>
      </c>
      <c r="K128" s="8">
        <v>16.53</v>
      </c>
      <c r="L128" s="3">
        <v>0</v>
      </c>
      <c r="M128" s="8">
        <v>15.88</v>
      </c>
      <c r="N128" s="8">
        <v>0</v>
      </c>
      <c r="O128" s="3">
        <v>0</v>
      </c>
      <c r="P128" s="14">
        <f t="shared" si="10"/>
        <v>115.1</v>
      </c>
      <c r="Q128" s="9">
        <v>45954</v>
      </c>
      <c r="R128" s="18" t="s">
        <v>284</v>
      </c>
      <c r="S128" s="8"/>
    </row>
    <row r="129" spans="1:19" x14ac:dyDescent="0.25">
      <c r="A129" s="27">
        <v>12243</v>
      </c>
      <c r="B129" s="28" t="s">
        <v>185</v>
      </c>
      <c r="C129" s="28" t="s">
        <v>168</v>
      </c>
      <c r="D129" s="8">
        <v>1837303</v>
      </c>
      <c r="E129" s="9">
        <v>45932</v>
      </c>
      <c r="F129" s="8">
        <v>0</v>
      </c>
      <c r="G129" s="8">
        <v>0</v>
      </c>
      <c r="H129" s="8">
        <v>10</v>
      </c>
      <c r="I129" s="8">
        <v>10</v>
      </c>
      <c r="J129" s="8">
        <v>82.69</v>
      </c>
      <c r="K129" s="8">
        <v>16.53</v>
      </c>
      <c r="L129" s="3">
        <v>0</v>
      </c>
      <c r="M129" s="8">
        <v>15.88</v>
      </c>
      <c r="N129" s="8">
        <v>0</v>
      </c>
      <c r="O129" s="3">
        <v>0</v>
      </c>
      <c r="P129" s="14">
        <f t="shared" si="10"/>
        <v>115.1</v>
      </c>
      <c r="Q129" s="9">
        <v>45954</v>
      </c>
      <c r="R129" s="18" t="s">
        <v>284</v>
      </c>
      <c r="S129" s="8"/>
    </row>
    <row r="130" spans="1:19" x14ac:dyDescent="0.25">
      <c r="A130" s="27">
        <v>12329</v>
      </c>
      <c r="B130" s="28" t="s">
        <v>171</v>
      </c>
      <c r="C130" s="28" t="s">
        <v>172</v>
      </c>
      <c r="D130" s="8">
        <v>1837304</v>
      </c>
      <c r="E130" s="9">
        <v>45932</v>
      </c>
      <c r="F130" s="8">
        <v>0</v>
      </c>
      <c r="G130" s="8">
        <v>0</v>
      </c>
      <c r="H130" s="8">
        <v>10</v>
      </c>
      <c r="I130" s="8">
        <v>10</v>
      </c>
      <c r="J130" s="8">
        <v>82.69</v>
      </c>
      <c r="K130" s="8">
        <v>16.53</v>
      </c>
      <c r="L130" s="3">
        <v>20.67</v>
      </c>
      <c r="M130" s="8">
        <v>19.18</v>
      </c>
      <c r="N130" s="8">
        <v>0</v>
      </c>
      <c r="O130" s="3">
        <v>0</v>
      </c>
      <c r="P130" s="14">
        <f t="shared" si="10"/>
        <v>139.07</v>
      </c>
      <c r="Q130" s="9">
        <v>45954</v>
      </c>
      <c r="R130" s="18" t="s">
        <v>284</v>
      </c>
      <c r="S130" s="8"/>
    </row>
    <row r="131" spans="1:19" x14ac:dyDescent="0.25">
      <c r="A131" s="27">
        <v>12330</v>
      </c>
      <c r="B131" s="28" t="s">
        <v>193</v>
      </c>
      <c r="C131" s="28" t="s">
        <v>222</v>
      </c>
      <c r="D131" s="8">
        <v>1837305</v>
      </c>
      <c r="E131" s="9">
        <v>45932</v>
      </c>
      <c r="F131" s="8">
        <v>0</v>
      </c>
      <c r="G131" s="8">
        <v>0</v>
      </c>
      <c r="H131" s="8">
        <v>10</v>
      </c>
      <c r="I131" s="8">
        <v>10</v>
      </c>
      <c r="J131" s="8">
        <v>82.69</v>
      </c>
      <c r="K131" s="8">
        <v>16.53</v>
      </c>
      <c r="L131" s="3">
        <v>20.67</v>
      </c>
      <c r="M131" s="8">
        <v>19.18</v>
      </c>
      <c r="N131" s="8">
        <v>0</v>
      </c>
      <c r="O131" s="3">
        <v>0</v>
      </c>
      <c r="P131" s="14">
        <f t="shared" si="10"/>
        <v>139.07</v>
      </c>
      <c r="Q131" s="9">
        <v>45954</v>
      </c>
      <c r="R131" s="18" t="s">
        <v>284</v>
      </c>
      <c r="S131" s="8"/>
    </row>
    <row r="132" spans="1:19" x14ac:dyDescent="0.25">
      <c r="A132" s="27">
        <v>12465</v>
      </c>
      <c r="B132" s="28" t="s">
        <v>154</v>
      </c>
      <c r="C132" s="28" t="s">
        <v>155</v>
      </c>
      <c r="D132" s="8">
        <v>1837306</v>
      </c>
      <c r="E132" s="9">
        <v>45932</v>
      </c>
      <c r="F132" s="8">
        <v>0</v>
      </c>
      <c r="G132" s="8">
        <v>0</v>
      </c>
      <c r="H132" s="8">
        <v>10</v>
      </c>
      <c r="I132" s="8">
        <v>10</v>
      </c>
      <c r="J132" s="8">
        <v>82.69</v>
      </c>
      <c r="K132" s="8">
        <v>0</v>
      </c>
      <c r="L132" s="3">
        <v>0</v>
      </c>
      <c r="M132" s="8">
        <v>13.23</v>
      </c>
      <c r="N132" s="8">
        <v>0</v>
      </c>
      <c r="O132" s="3">
        <v>0</v>
      </c>
      <c r="P132" s="14">
        <f t="shared" si="10"/>
        <v>95.92</v>
      </c>
      <c r="Q132" s="9">
        <v>45954</v>
      </c>
      <c r="R132" s="18" t="s">
        <v>284</v>
      </c>
      <c r="S132" s="8"/>
    </row>
    <row r="133" spans="1:19" x14ac:dyDescent="0.25">
      <c r="A133" s="27">
        <v>12466</v>
      </c>
      <c r="B133" s="28" t="s">
        <v>211</v>
      </c>
      <c r="C133" s="28" t="s">
        <v>155</v>
      </c>
      <c r="D133" s="8">
        <v>1837308</v>
      </c>
      <c r="E133" s="9">
        <v>45932</v>
      </c>
      <c r="F133" s="8">
        <v>0</v>
      </c>
      <c r="G133" s="8">
        <v>0</v>
      </c>
      <c r="H133" s="8">
        <v>10</v>
      </c>
      <c r="I133" s="8">
        <v>10</v>
      </c>
      <c r="J133" s="8">
        <v>82.69</v>
      </c>
      <c r="K133" s="8">
        <v>0</v>
      </c>
      <c r="L133" s="3">
        <v>0</v>
      </c>
      <c r="M133" s="8">
        <v>13.23</v>
      </c>
      <c r="N133" s="8">
        <v>0</v>
      </c>
      <c r="O133" s="3">
        <v>0</v>
      </c>
      <c r="P133" s="14">
        <f t="shared" si="10"/>
        <v>95.92</v>
      </c>
      <c r="Q133" s="9">
        <v>45954</v>
      </c>
      <c r="R133" s="18" t="s">
        <v>284</v>
      </c>
      <c r="S133" s="8"/>
    </row>
    <row r="134" spans="1:19" x14ac:dyDescent="0.25">
      <c r="A134" s="27">
        <v>12467</v>
      </c>
      <c r="B134" s="28" t="s">
        <v>197</v>
      </c>
      <c r="C134" s="28" t="s">
        <v>155</v>
      </c>
      <c r="D134" s="8">
        <v>1837307</v>
      </c>
      <c r="E134" s="9">
        <v>45932</v>
      </c>
      <c r="F134" s="8">
        <v>0</v>
      </c>
      <c r="G134" s="8">
        <v>0</v>
      </c>
      <c r="H134" s="8">
        <v>10</v>
      </c>
      <c r="I134" s="8">
        <v>10</v>
      </c>
      <c r="J134" s="8">
        <v>82.69</v>
      </c>
      <c r="K134" s="8">
        <v>0</v>
      </c>
      <c r="L134" s="3">
        <v>0</v>
      </c>
      <c r="M134" s="8">
        <v>13.23</v>
      </c>
      <c r="N134" s="8">
        <v>0</v>
      </c>
      <c r="O134" s="3">
        <v>0</v>
      </c>
      <c r="P134" s="14">
        <f t="shared" si="10"/>
        <v>95.92</v>
      </c>
      <c r="Q134" s="9">
        <v>45954</v>
      </c>
      <c r="R134" s="18" t="s">
        <v>284</v>
      </c>
      <c r="S134" s="8"/>
    </row>
    <row r="135" spans="1:19" x14ac:dyDescent="0.25">
      <c r="A135" s="27">
        <v>12501</v>
      </c>
      <c r="B135" s="28" t="s">
        <v>199</v>
      </c>
      <c r="C135" s="28" t="s">
        <v>177</v>
      </c>
      <c r="D135" s="8">
        <v>1837310</v>
      </c>
      <c r="E135" s="9">
        <v>45932</v>
      </c>
      <c r="F135" s="8">
        <v>0</v>
      </c>
      <c r="G135" s="8">
        <v>0</v>
      </c>
      <c r="H135" s="8">
        <v>10</v>
      </c>
      <c r="I135" s="8">
        <v>10</v>
      </c>
      <c r="J135" s="8">
        <v>82.69</v>
      </c>
      <c r="K135" s="8">
        <v>0</v>
      </c>
      <c r="L135" s="3">
        <v>0</v>
      </c>
      <c r="M135" s="8">
        <v>13.23</v>
      </c>
      <c r="N135" s="8">
        <v>0</v>
      </c>
      <c r="O135" s="3">
        <v>0</v>
      </c>
      <c r="P135" s="14">
        <f t="shared" si="10"/>
        <v>95.92</v>
      </c>
      <c r="Q135" s="9">
        <v>45954</v>
      </c>
      <c r="R135" s="18" t="s">
        <v>284</v>
      </c>
      <c r="S135" s="8"/>
    </row>
    <row r="136" spans="1:19" x14ac:dyDescent="0.25">
      <c r="A136" s="27">
        <v>13338</v>
      </c>
      <c r="B136" s="28" t="s">
        <v>184</v>
      </c>
      <c r="C136" s="28" t="s">
        <v>183</v>
      </c>
      <c r="D136" s="8">
        <v>1837392</v>
      </c>
      <c r="E136" s="9">
        <v>45932</v>
      </c>
      <c r="F136" s="8">
        <v>0</v>
      </c>
      <c r="G136" s="8">
        <v>0</v>
      </c>
      <c r="H136" s="8">
        <v>10</v>
      </c>
      <c r="I136" s="8">
        <v>10</v>
      </c>
      <c r="J136" s="8">
        <v>82.69</v>
      </c>
      <c r="K136" s="8">
        <v>16.53</v>
      </c>
      <c r="L136" s="3">
        <v>20.67</v>
      </c>
      <c r="M136" s="8">
        <v>19.18</v>
      </c>
      <c r="N136" s="8">
        <v>0</v>
      </c>
      <c r="O136" s="3">
        <v>0</v>
      </c>
      <c r="P136" s="14">
        <f t="shared" si="10"/>
        <v>139.07</v>
      </c>
      <c r="Q136" s="9">
        <v>45954</v>
      </c>
      <c r="R136" s="18" t="s">
        <v>284</v>
      </c>
      <c r="S136" s="8"/>
    </row>
    <row r="137" spans="1:19" x14ac:dyDescent="0.25">
      <c r="A137" s="27">
        <v>13339</v>
      </c>
      <c r="B137" s="28" t="s">
        <v>201</v>
      </c>
      <c r="C137" s="28" t="s">
        <v>202</v>
      </c>
      <c r="D137" s="8">
        <v>1837394</v>
      </c>
      <c r="E137" s="9">
        <v>45932</v>
      </c>
      <c r="F137" s="8">
        <v>0</v>
      </c>
      <c r="G137" s="8">
        <v>0</v>
      </c>
      <c r="H137" s="8">
        <v>63</v>
      </c>
      <c r="I137" s="8">
        <v>63</v>
      </c>
      <c r="J137" s="8">
        <v>494.57</v>
      </c>
      <c r="K137" s="8">
        <v>98.91</v>
      </c>
      <c r="L137" s="3">
        <v>123.65</v>
      </c>
      <c r="M137" s="8">
        <v>114.74</v>
      </c>
      <c r="N137" s="8">
        <v>0</v>
      </c>
      <c r="O137" s="3">
        <v>0</v>
      </c>
      <c r="P137" s="14">
        <f t="shared" si="10"/>
        <v>831.87</v>
      </c>
      <c r="Q137" s="9">
        <v>45954</v>
      </c>
      <c r="R137" s="18" t="s">
        <v>284</v>
      </c>
      <c r="S137" s="8"/>
    </row>
    <row r="138" spans="1:19" x14ac:dyDescent="0.25">
      <c r="A138" s="27">
        <v>13340</v>
      </c>
      <c r="B138" s="28" t="s">
        <v>182</v>
      </c>
      <c r="C138" s="28" t="s">
        <v>183</v>
      </c>
      <c r="D138" s="8">
        <v>1837391</v>
      </c>
      <c r="E138" s="9">
        <v>45932</v>
      </c>
      <c r="F138" s="8">
        <v>0</v>
      </c>
      <c r="G138" s="8">
        <v>0</v>
      </c>
      <c r="H138" s="8">
        <v>10</v>
      </c>
      <c r="I138" s="8">
        <v>10</v>
      </c>
      <c r="J138" s="8">
        <v>82.69</v>
      </c>
      <c r="K138" s="8">
        <v>16.53</v>
      </c>
      <c r="L138" s="3">
        <v>20.67</v>
      </c>
      <c r="M138" s="8">
        <v>19.18</v>
      </c>
      <c r="N138" s="8">
        <v>0</v>
      </c>
      <c r="O138" s="3">
        <v>0</v>
      </c>
      <c r="P138" s="14">
        <f t="shared" si="10"/>
        <v>139.07</v>
      </c>
      <c r="Q138" s="9">
        <v>45954</v>
      </c>
      <c r="R138" s="18" t="s">
        <v>284</v>
      </c>
      <c r="S138" s="8"/>
    </row>
    <row r="139" spans="1:19" x14ac:dyDescent="0.25">
      <c r="A139" s="27">
        <v>13341</v>
      </c>
      <c r="B139" s="28" t="s">
        <v>201</v>
      </c>
      <c r="C139" s="28" t="s">
        <v>202</v>
      </c>
      <c r="D139" s="8">
        <v>1837393</v>
      </c>
      <c r="E139" s="9">
        <v>45932</v>
      </c>
      <c r="F139" s="8">
        <v>0</v>
      </c>
      <c r="G139" s="8">
        <v>0</v>
      </c>
      <c r="H139" s="8">
        <v>54</v>
      </c>
      <c r="I139" s="8">
        <v>54</v>
      </c>
      <c r="J139" s="8">
        <v>413.57</v>
      </c>
      <c r="K139" s="8">
        <v>82.72</v>
      </c>
      <c r="L139" s="3">
        <v>103.4</v>
      </c>
      <c r="M139" s="8">
        <v>95.95</v>
      </c>
      <c r="N139" s="8">
        <v>0</v>
      </c>
      <c r="O139" s="3">
        <v>0</v>
      </c>
      <c r="P139" s="14">
        <f t="shared" si="10"/>
        <v>695.64</v>
      </c>
      <c r="Q139" s="9">
        <v>45954</v>
      </c>
      <c r="R139" s="18" t="s">
        <v>284</v>
      </c>
      <c r="S139" s="8"/>
    </row>
    <row r="140" spans="1:19" x14ac:dyDescent="0.25">
      <c r="A140" s="27">
        <v>13463</v>
      </c>
      <c r="B140" s="28" t="s">
        <v>102</v>
      </c>
      <c r="C140" s="28" t="s">
        <v>200</v>
      </c>
      <c r="D140" s="8">
        <v>1837312</v>
      </c>
      <c r="E140" s="9">
        <v>45932</v>
      </c>
      <c r="F140" s="8">
        <v>0</v>
      </c>
      <c r="G140" s="8">
        <v>0</v>
      </c>
      <c r="H140" s="8">
        <v>10</v>
      </c>
      <c r="I140" s="8">
        <v>10</v>
      </c>
      <c r="J140" s="8">
        <v>82.69</v>
      </c>
      <c r="K140" s="8">
        <v>16.53</v>
      </c>
      <c r="L140" s="3">
        <v>20.67</v>
      </c>
      <c r="M140" s="8">
        <v>19.18</v>
      </c>
      <c r="N140" s="8">
        <v>0</v>
      </c>
      <c r="O140" s="3">
        <v>0</v>
      </c>
      <c r="P140" s="14">
        <f t="shared" si="10"/>
        <v>139.07</v>
      </c>
      <c r="Q140" s="9">
        <v>45954</v>
      </c>
      <c r="R140" s="18" t="s">
        <v>284</v>
      </c>
      <c r="S140" s="8"/>
    </row>
    <row r="141" spans="1:19" x14ac:dyDescent="0.25">
      <c r="A141" s="27">
        <v>13547</v>
      </c>
      <c r="B141" s="28" t="s">
        <v>191</v>
      </c>
      <c r="C141" s="28" t="s">
        <v>196</v>
      </c>
      <c r="D141" s="8">
        <v>1837313</v>
      </c>
      <c r="E141" s="9">
        <v>45932</v>
      </c>
      <c r="F141" s="8">
        <v>0</v>
      </c>
      <c r="G141" s="8">
        <v>0</v>
      </c>
      <c r="H141" s="8">
        <v>10</v>
      </c>
      <c r="I141" s="8">
        <v>10</v>
      </c>
      <c r="J141" s="8">
        <v>82.69</v>
      </c>
      <c r="K141" s="8">
        <v>0</v>
      </c>
      <c r="L141" s="3">
        <v>0</v>
      </c>
      <c r="M141" s="8">
        <v>13.23</v>
      </c>
      <c r="N141" s="8">
        <v>0</v>
      </c>
      <c r="O141" s="3">
        <v>0</v>
      </c>
      <c r="P141" s="14">
        <f t="shared" si="10"/>
        <v>95.92</v>
      </c>
      <c r="Q141" s="9">
        <v>45954</v>
      </c>
      <c r="R141" s="18" t="s">
        <v>284</v>
      </c>
      <c r="S141" s="8"/>
    </row>
    <row r="142" spans="1:19" x14ac:dyDescent="0.25">
      <c r="A142" s="27">
        <v>13714</v>
      </c>
      <c r="B142" s="28" t="s">
        <v>178</v>
      </c>
      <c r="C142" s="28" t="s">
        <v>179</v>
      </c>
      <c r="D142" s="8">
        <v>1837314</v>
      </c>
      <c r="E142" s="9">
        <v>45932</v>
      </c>
      <c r="F142" s="8">
        <v>0</v>
      </c>
      <c r="G142" s="8">
        <v>0</v>
      </c>
      <c r="H142" s="8">
        <v>10</v>
      </c>
      <c r="I142" s="8">
        <v>10</v>
      </c>
      <c r="J142" s="8">
        <v>82.69</v>
      </c>
      <c r="K142" s="8">
        <v>16.53</v>
      </c>
      <c r="L142" s="3">
        <v>20.67</v>
      </c>
      <c r="M142" s="8">
        <v>19.18</v>
      </c>
      <c r="N142" s="8">
        <v>0</v>
      </c>
      <c r="O142" s="3">
        <v>0</v>
      </c>
      <c r="P142" s="14">
        <f t="shared" si="10"/>
        <v>139.07</v>
      </c>
      <c r="Q142" s="9">
        <v>45954</v>
      </c>
      <c r="R142" s="18" t="s">
        <v>284</v>
      </c>
      <c r="S142" s="8"/>
    </row>
    <row r="143" spans="1:19" x14ac:dyDescent="0.25">
      <c r="A143" s="27">
        <v>13715</v>
      </c>
      <c r="B143" s="28" t="s">
        <v>204</v>
      </c>
      <c r="C143" s="28" t="s">
        <v>179</v>
      </c>
      <c r="D143" s="8">
        <v>1837316</v>
      </c>
      <c r="E143" s="9">
        <v>45932</v>
      </c>
      <c r="F143" s="8">
        <v>0</v>
      </c>
      <c r="G143" s="8">
        <v>0</v>
      </c>
      <c r="H143" s="8">
        <v>10</v>
      </c>
      <c r="I143" s="8">
        <v>10</v>
      </c>
      <c r="J143" s="8">
        <v>82.69</v>
      </c>
      <c r="K143" s="8">
        <v>16.53</v>
      </c>
      <c r="L143" s="3">
        <v>20.67</v>
      </c>
      <c r="M143" s="8">
        <v>19.18</v>
      </c>
      <c r="N143" s="8">
        <v>0</v>
      </c>
      <c r="O143" s="3">
        <v>0</v>
      </c>
      <c r="P143" s="14">
        <f t="shared" si="10"/>
        <v>139.07</v>
      </c>
      <c r="Q143" s="9">
        <v>45954</v>
      </c>
      <c r="R143" s="18" t="s">
        <v>284</v>
      </c>
      <c r="S143" s="8"/>
    </row>
    <row r="144" spans="1:19" x14ac:dyDescent="0.25">
      <c r="A144" s="27">
        <v>13716</v>
      </c>
      <c r="B144" s="28" t="s">
        <v>195</v>
      </c>
      <c r="C144" s="28" t="s">
        <v>179</v>
      </c>
      <c r="D144" s="8">
        <v>1837315</v>
      </c>
      <c r="E144" s="9">
        <v>45932</v>
      </c>
      <c r="F144" s="8">
        <v>0</v>
      </c>
      <c r="G144" s="8">
        <v>0</v>
      </c>
      <c r="H144" s="8">
        <v>10</v>
      </c>
      <c r="I144" s="8">
        <v>10</v>
      </c>
      <c r="J144" s="8">
        <v>82.69</v>
      </c>
      <c r="K144" s="8">
        <v>16.53</v>
      </c>
      <c r="L144" s="3">
        <v>20.67</v>
      </c>
      <c r="M144" s="8">
        <v>19.18</v>
      </c>
      <c r="N144" s="8">
        <v>0</v>
      </c>
      <c r="O144" s="3">
        <v>0</v>
      </c>
      <c r="P144" s="14">
        <f t="shared" si="10"/>
        <v>139.07</v>
      </c>
      <c r="Q144" s="9">
        <v>45954</v>
      </c>
      <c r="R144" s="18" t="s">
        <v>284</v>
      </c>
      <c r="S144" s="8"/>
    </row>
    <row r="145" spans="1:20" x14ac:dyDescent="0.25">
      <c r="A145" s="27">
        <v>13780</v>
      </c>
      <c r="B145" s="28" t="s">
        <v>198</v>
      </c>
      <c r="C145" s="28" t="s">
        <v>226</v>
      </c>
      <c r="D145" s="8">
        <v>1837318</v>
      </c>
      <c r="E145" s="9">
        <v>45932</v>
      </c>
      <c r="F145" s="8">
        <v>0</v>
      </c>
      <c r="G145" s="8">
        <v>0</v>
      </c>
      <c r="H145" s="8">
        <v>10</v>
      </c>
      <c r="I145" s="8">
        <v>10</v>
      </c>
      <c r="J145" s="8">
        <v>82.69</v>
      </c>
      <c r="K145" s="8">
        <v>0</v>
      </c>
      <c r="L145" s="3">
        <v>0</v>
      </c>
      <c r="M145" s="8">
        <v>13.23</v>
      </c>
      <c r="N145" s="8">
        <v>0</v>
      </c>
      <c r="O145" s="3">
        <v>0</v>
      </c>
      <c r="P145" s="14">
        <f t="shared" si="10"/>
        <v>95.92</v>
      </c>
      <c r="Q145" s="9">
        <v>45954</v>
      </c>
      <c r="R145" s="18" t="s">
        <v>284</v>
      </c>
      <c r="S145" s="8"/>
    </row>
    <row r="146" spans="1:20" x14ac:dyDescent="0.25">
      <c r="A146" s="27">
        <v>24073</v>
      </c>
      <c r="B146" s="28" t="s">
        <v>165</v>
      </c>
      <c r="C146" s="28" t="s">
        <v>166</v>
      </c>
      <c r="D146" s="8">
        <v>1837319</v>
      </c>
      <c r="E146" s="9">
        <v>45932</v>
      </c>
      <c r="F146" s="8">
        <v>0</v>
      </c>
      <c r="G146" s="8">
        <v>0</v>
      </c>
      <c r="H146" s="8">
        <v>10</v>
      </c>
      <c r="I146" s="8">
        <v>10</v>
      </c>
      <c r="J146" s="8">
        <v>82.69</v>
      </c>
      <c r="K146" s="8">
        <v>16.53</v>
      </c>
      <c r="L146" s="3">
        <v>20.67</v>
      </c>
      <c r="M146" s="8">
        <v>19.18</v>
      </c>
      <c r="N146" s="8">
        <v>0</v>
      </c>
      <c r="O146" s="3">
        <v>0</v>
      </c>
      <c r="P146" s="14">
        <f t="shared" si="10"/>
        <v>139.07</v>
      </c>
      <c r="Q146" s="9">
        <v>45954</v>
      </c>
      <c r="R146" s="18" t="s">
        <v>284</v>
      </c>
      <c r="S146" s="8"/>
    </row>
    <row r="147" spans="1:20" x14ac:dyDescent="0.25">
      <c r="A147" s="27">
        <v>24464</v>
      </c>
      <c r="B147" s="28" t="s">
        <v>150</v>
      </c>
      <c r="C147" s="28" t="s">
        <v>151</v>
      </c>
      <c r="D147" s="8">
        <v>1837311</v>
      </c>
      <c r="E147" s="9">
        <v>45932</v>
      </c>
      <c r="F147" s="8">
        <v>0</v>
      </c>
      <c r="G147" s="8">
        <v>0</v>
      </c>
      <c r="H147" s="8">
        <v>10</v>
      </c>
      <c r="I147" s="8">
        <v>10</v>
      </c>
      <c r="J147" s="8">
        <v>82.69</v>
      </c>
      <c r="K147" s="8">
        <v>0</v>
      </c>
      <c r="L147" s="3">
        <v>0</v>
      </c>
      <c r="M147" s="8">
        <v>13.23</v>
      </c>
      <c r="N147" s="8">
        <v>0</v>
      </c>
      <c r="O147" s="3">
        <v>0</v>
      </c>
      <c r="P147" s="14">
        <f t="shared" si="10"/>
        <v>95.92</v>
      </c>
      <c r="Q147" s="9">
        <v>45954</v>
      </c>
      <c r="R147" s="18" t="s">
        <v>284</v>
      </c>
      <c r="S147" s="8"/>
    </row>
    <row r="148" spans="1:20" x14ac:dyDescent="0.25">
      <c r="A148" s="27">
        <v>24465</v>
      </c>
      <c r="B148" s="28" t="s">
        <v>122</v>
      </c>
      <c r="C148" s="28" t="s">
        <v>173</v>
      </c>
      <c r="D148" s="8">
        <v>1837317</v>
      </c>
      <c r="E148" s="9">
        <v>45932</v>
      </c>
      <c r="F148" s="8">
        <v>0</v>
      </c>
      <c r="G148" s="8">
        <v>0</v>
      </c>
      <c r="H148" s="8">
        <v>10</v>
      </c>
      <c r="I148" s="8">
        <v>10</v>
      </c>
      <c r="J148" s="8">
        <v>82.69</v>
      </c>
      <c r="K148" s="8">
        <v>0</v>
      </c>
      <c r="L148" s="3">
        <v>0</v>
      </c>
      <c r="M148" s="8">
        <v>13.23</v>
      </c>
      <c r="N148" s="8">
        <v>0</v>
      </c>
      <c r="O148" s="3">
        <v>0</v>
      </c>
      <c r="P148" s="14">
        <f t="shared" si="10"/>
        <v>95.92</v>
      </c>
      <c r="Q148" s="9">
        <v>45954</v>
      </c>
      <c r="R148" s="18" t="s">
        <v>284</v>
      </c>
      <c r="S148" s="8"/>
    </row>
    <row r="149" spans="1:20" x14ac:dyDescent="0.25">
      <c r="A149" s="27">
        <v>24466</v>
      </c>
      <c r="B149" s="28" t="s">
        <v>176</v>
      </c>
      <c r="C149" s="28" t="s">
        <v>177</v>
      </c>
      <c r="D149" s="8">
        <v>1837309</v>
      </c>
      <c r="E149" s="9">
        <v>45932</v>
      </c>
      <c r="F149" s="8">
        <v>0</v>
      </c>
      <c r="G149" s="8">
        <v>0</v>
      </c>
      <c r="H149" s="8">
        <v>10</v>
      </c>
      <c r="I149" s="8">
        <v>10</v>
      </c>
      <c r="J149" s="8">
        <v>82.69</v>
      </c>
      <c r="K149" s="8">
        <v>0</v>
      </c>
      <c r="L149" s="3">
        <v>0</v>
      </c>
      <c r="M149" s="8">
        <v>13.23</v>
      </c>
      <c r="N149" s="8">
        <v>0</v>
      </c>
      <c r="O149" s="3">
        <v>0</v>
      </c>
      <c r="P149" s="14">
        <f t="shared" si="10"/>
        <v>95.92</v>
      </c>
      <c r="Q149" s="9">
        <v>45954</v>
      </c>
      <c r="R149" s="18" t="s">
        <v>284</v>
      </c>
      <c r="S149" s="8"/>
    </row>
    <row r="150" spans="1:20" x14ac:dyDescent="0.25">
      <c r="A150" s="3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"/>
      <c r="M150" s="8"/>
      <c r="N150" s="8"/>
      <c r="O150" s="8"/>
      <c r="P150" s="14"/>
      <c r="Q150" s="9"/>
      <c r="R150" s="8"/>
      <c r="S150" s="8"/>
    </row>
    <row r="151" spans="1:20" x14ac:dyDescent="0.25">
      <c r="A151" s="3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4"/>
      <c r="Q151" s="9"/>
      <c r="R151" s="8"/>
      <c r="S151" s="8"/>
    </row>
    <row r="152" spans="1:20" x14ac:dyDescent="0.25">
      <c r="A152" s="34">
        <v>21799</v>
      </c>
      <c r="B152" s="8" t="s">
        <v>232</v>
      </c>
      <c r="C152" s="8" t="s">
        <v>239</v>
      </c>
      <c r="D152" s="8">
        <v>1840217</v>
      </c>
      <c r="E152" s="9">
        <v>46299</v>
      </c>
      <c r="F152" s="8">
        <v>0</v>
      </c>
      <c r="G152" s="8">
        <v>0</v>
      </c>
      <c r="H152" s="8">
        <v>990</v>
      </c>
      <c r="I152" s="8">
        <v>660</v>
      </c>
      <c r="J152" s="8">
        <v>15400.83</v>
      </c>
      <c r="K152" s="8">
        <f>J152*0.2</f>
        <v>3080.1660000000002</v>
      </c>
      <c r="L152" s="8">
        <f>J152*0.25</f>
        <v>3850.2075</v>
      </c>
      <c r="M152" s="3">
        <f>SUM(J152:L152)*0.16</f>
        <v>3572.9925600000001</v>
      </c>
      <c r="N152" s="8">
        <v>5</v>
      </c>
      <c r="O152" s="8">
        <v>73.540000000000006</v>
      </c>
      <c r="P152" s="14">
        <f>SUM(J152:O152)</f>
        <v>25982.736059999999</v>
      </c>
      <c r="Q152" s="9">
        <v>45798</v>
      </c>
      <c r="R152" s="39" t="s">
        <v>264</v>
      </c>
      <c r="S152" s="35">
        <v>53413.05</v>
      </c>
      <c r="T152" s="8" t="s">
        <v>300</v>
      </c>
    </row>
    <row r="153" spans="1:20" x14ac:dyDescent="0.25">
      <c r="A153" s="34">
        <v>27610</v>
      </c>
      <c r="B153" s="8" t="s">
        <v>235</v>
      </c>
      <c r="C153" s="8" t="s">
        <v>241</v>
      </c>
      <c r="D153" s="8">
        <v>1849324</v>
      </c>
      <c r="E153" s="9">
        <v>45945</v>
      </c>
      <c r="F153" s="8">
        <v>0</v>
      </c>
      <c r="G153" s="8">
        <v>0</v>
      </c>
      <c r="H153" s="8">
        <v>25</v>
      </c>
      <c r="I153" s="8">
        <v>25</v>
      </c>
      <c r="J153" s="8">
        <v>115.3</v>
      </c>
      <c r="K153" s="8">
        <f>J153*0.2</f>
        <v>23.060000000000002</v>
      </c>
      <c r="L153" s="8">
        <v>28.88</v>
      </c>
      <c r="M153" s="3">
        <f>SUM(J153:L153)*0.16</f>
        <v>26.758400000000002</v>
      </c>
      <c r="N153" s="8">
        <v>5</v>
      </c>
      <c r="O153" s="8">
        <v>0</v>
      </c>
      <c r="P153" s="14">
        <f>SUM(J153:O153)</f>
        <v>198.9984</v>
      </c>
      <c r="Q153" s="9">
        <v>45954</v>
      </c>
      <c r="R153" s="18" t="s">
        <v>301</v>
      </c>
      <c r="S153" s="35"/>
    </row>
    <row r="154" spans="1:20" x14ac:dyDescent="0.25">
      <c r="A154" s="2">
        <v>3996</v>
      </c>
      <c r="B154" s="8" t="s">
        <v>237</v>
      </c>
      <c r="C154" s="8" t="s">
        <v>240</v>
      </c>
      <c r="D154" s="8">
        <v>1858817</v>
      </c>
      <c r="E154" s="9">
        <v>45957</v>
      </c>
      <c r="F154" s="8">
        <v>0</v>
      </c>
      <c r="G154" s="8">
        <v>0</v>
      </c>
      <c r="H154" s="8">
        <v>15</v>
      </c>
      <c r="I154" s="8">
        <v>15</v>
      </c>
      <c r="J154" s="8">
        <v>115.56</v>
      </c>
      <c r="K154" s="8">
        <f>J154*0.2</f>
        <v>23.112000000000002</v>
      </c>
      <c r="L154" s="8">
        <f>J154*0.25</f>
        <v>28.89</v>
      </c>
      <c r="M154" s="3">
        <f>SUM(J154:L154)*0.16</f>
        <v>26.809920000000002</v>
      </c>
      <c r="N154" s="8">
        <v>5</v>
      </c>
      <c r="O154" s="8">
        <v>5.83</v>
      </c>
      <c r="P154" s="14">
        <f>SUM(J154:O154)</f>
        <v>205.20192000000003</v>
      </c>
      <c r="Q154" s="9">
        <v>46031</v>
      </c>
      <c r="R154" s="15" t="s">
        <v>303</v>
      </c>
      <c r="S154" s="35"/>
      <c r="T154" s="7" t="s">
        <v>251</v>
      </c>
    </row>
    <row r="155" spans="1:20" x14ac:dyDescent="0.25">
      <c r="A155" s="34">
        <v>6500</v>
      </c>
      <c r="B155" s="8" t="s">
        <v>237</v>
      </c>
      <c r="C155" s="8" t="s">
        <v>240</v>
      </c>
      <c r="D155" s="8">
        <v>1858816</v>
      </c>
      <c r="E155" s="9">
        <v>45957</v>
      </c>
      <c r="F155" s="8">
        <v>0</v>
      </c>
      <c r="G155" s="8">
        <v>0</v>
      </c>
      <c r="H155" s="8">
        <v>15</v>
      </c>
      <c r="I155" s="8">
        <v>15</v>
      </c>
      <c r="J155" s="8">
        <v>115.56</v>
      </c>
      <c r="K155" s="8">
        <f>J155*0.2</f>
        <v>23.112000000000002</v>
      </c>
      <c r="L155" s="8">
        <f>J155*0.25</f>
        <v>28.89</v>
      </c>
      <c r="M155" s="3">
        <f>SUM(J155:L155)*0.16</f>
        <v>26.809920000000002</v>
      </c>
      <c r="N155" s="8">
        <v>5</v>
      </c>
      <c r="O155" s="8">
        <v>5.83</v>
      </c>
      <c r="P155" s="14">
        <f>SUM(J155:O155)</f>
        <v>205.20192000000003</v>
      </c>
      <c r="Q155" s="9">
        <v>46031</v>
      </c>
      <c r="R155" s="18" t="s">
        <v>305</v>
      </c>
      <c r="S155" s="35"/>
      <c r="T155" s="7" t="s">
        <v>251</v>
      </c>
    </row>
    <row r="156" spans="1:20" x14ac:dyDescent="0.25">
      <c r="A156" s="34">
        <v>5371</v>
      </c>
      <c r="B156" s="18" t="s">
        <v>238</v>
      </c>
      <c r="C156" s="18" t="s">
        <v>242</v>
      </c>
      <c r="D156" s="8">
        <v>1860728</v>
      </c>
      <c r="E156" s="9">
        <v>45959</v>
      </c>
      <c r="F156" s="36">
        <v>61212</v>
      </c>
      <c r="G156" s="36">
        <v>61529</v>
      </c>
      <c r="H156" s="8">
        <v>0</v>
      </c>
      <c r="I156" s="8">
        <v>193</v>
      </c>
      <c r="J156" s="8">
        <v>3516.18</v>
      </c>
      <c r="K156" s="8">
        <f>J156*0.2</f>
        <v>703.23599999999999</v>
      </c>
      <c r="L156" s="8">
        <f>J156*0.25</f>
        <v>879.04499999999996</v>
      </c>
      <c r="M156" s="3">
        <f>SUM(J156:L156)*0.16</f>
        <v>815.75376000000006</v>
      </c>
      <c r="N156" s="8">
        <v>5</v>
      </c>
      <c r="O156" s="8">
        <v>0.8</v>
      </c>
      <c r="P156" s="14">
        <f>SUM(J156:O156)</f>
        <v>5920.0147600000009</v>
      </c>
      <c r="Q156" s="9">
        <v>45965</v>
      </c>
      <c r="R156" s="15" t="s">
        <v>307</v>
      </c>
      <c r="S156" s="35"/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4"/>
      <c r="Q157" s="9"/>
      <c r="R157" s="8"/>
      <c r="S157" s="35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4"/>
      <c r="Q158" s="9"/>
      <c r="R158" s="8"/>
      <c r="S158" s="35"/>
    </row>
    <row r="159" spans="1:20" x14ac:dyDescent="0.25">
      <c r="A159" s="33">
        <v>21797</v>
      </c>
      <c r="B159" s="8" t="s">
        <v>233</v>
      </c>
      <c r="C159" s="8" t="s">
        <v>243</v>
      </c>
      <c r="D159" s="8">
        <v>1840269</v>
      </c>
      <c r="E159" s="9">
        <v>45934</v>
      </c>
      <c r="F159" s="36">
        <v>0</v>
      </c>
      <c r="G159" s="36">
        <v>0</v>
      </c>
      <c r="H159" s="8">
        <v>740</v>
      </c>
      <c r="I159" s="8">
        <v>740</v>
      </c>
      <c r="J159" s="8">
        <v>10106.93</v>
      </c>
      <c r="K159" s="8">
        <f>J159*0.2</f>
        <v>2021.3860000000002</v>
      </c>
      <c r="L159" s="8">
        <f>J159*0.25</f>
        <v>2526.7325000000001</v>
      </c>
      <c r="M159" s="3">
        <f>SUM(J159:L159)*0.16</f>
        <v>2344.8077600000001</v>
      </c>
      <c r="N159" s="8">
        <v>5</v>
      </c>
      <c r="O159" s="8">
        <v>575.38</v>
      </c>
      <c r="P159" s="3">
        <f>SUM(J159:O159)</f>
        <v>17580.236260000001</v>
      </c>
      <c r="Q159" s="9">
        <v>45798</v>
      </c>
      <c r="R159" s="15" t="s">
        <v>311</v>
      </c>
      <c r="S159" s="35">
        <v>34806.980000000003</v>
      </c>
      <c r="T159" s="8" t="s">
        <v>269</v>
      </c>
    </row>
    <row r="160" spans="1:20" x14ac:dyDescent="0.25">
      <c r="A160" s="33">
        <v>21788</v>
      </c>
      <c r="B160" s="8" t="s">
        <v>234</v>
      </c>
      <c r="C160" s="8" t="s">
        <v>244</v>
      </c>
      <c r="D160" s="8">
        <v>1846407</v>
      </c>
      <c r="E160" s="9">
        <v>45944</v>
      </c>
      <c r="F160" s="36"/>
      <c r="G160" s="36"/>
      <c r="H160" s="8">
        <v>819</v>
      </c>
      <c r="I160" s="8">
        <v>819</v>
      </c>
      <c r="J160" s="8">
        <v>11517.86</v>
      </c>
      <c r="K160" s="8">
        <f>J160*0.2</f>
        <v>2303.5720000000001</v>
      </c>
      <c r="L160" s="8">
        <f>J160*0.25</f>
        <v>2879.4650000000001</v>
      </c>
      <c r="M160" s="3">
        <f>SUM(J160:L160)*0.16</f>
        <v>2672.1435200000001</v>
      </c>
      <c r="N160" s="8">
        <v>5</v>
      </c>
      <c r="O160" s="8">
        <v>70.58</v>
      </c>
      <c r="P160" s="3">
        <f>SUM(J160:O160)</f>
        <v>19448.620520000004</v>
      </c>
      <c r="Q160" s="9">
        <v>45946</v>
      </c>
      <c r="R160" s="18" t="s">
        <v>314</v>
      </c>
      <c r="S160" s="35">
        <v>88835</v>
      </c>
    </row>
    <row r="161" spans="1:19" x14ac:dyDescent="0.25">
      <c r="A161" s="33">
        <v>24681</v>
      </c>
      <c r="B161" s="8" t="s">
        <v>234</v>
      </c>
      <c r="C161" s="8" t="s">
        <v>244</v>
      </c>
      <c r="D161" s="8">
        <v>1846406</v>
      </c>
      <c r="E161" s="9">
        <v>45944</v>
      </c>
      <c r="F161" s="36"/>
      <c r="G161" s="36"/>
      <c r="H161" s="8">
        <v>15</v>
      </c>
      <c r="I161" s="8">
        <v>15</v>
      </c>
      <c r="J161" s="8">
        <v>115.56</v>
      </c>
      <c r="K161" s="8">
        <f>J161*0.2</f>
        <v>23.112000000000002</v>
      </c>
      <c r="L161" s="8">
        <f>J161*0.25</f>
        <v>28.89</v>
      </c>
      <c r="M161" s="3">
        <f>SUM(J161:L161)*0.16</f>
        <v>26.809920000000002</v>
      </c>
      <c r="N161" s="8">
        <v>5</v>
      </c>
      <c r="O161" s="8">
        <v>70.58</v>
      </c>
      <c r="P161" s="40">
        <f>SUM(J161:O161)</f>
        <v>269.95192000000003</v>
      </c>
      <c r="Q161" s="9">
        <v>46311</v>
      </c>
      <c r="R161" s="18" t="s">
        <v>314</v>
      </c>
      <c r="S161" s="35">
        <v>88835</v>
      </c>
    </row>
    <row r="162" spans="1:19" x14ac:dyDescent="0.25">
      <c r="A162" s="33">
        <v>24682</v>
      </c>
      <c r="B162" s="8" t="s">
        <v>234</v>
      </c>
      <c r="C162" s="8" t="s">
        <v>244</v>
      </c>
      <c r="D162" s="8">
        <v>1846408</v>
      </c>
      <c r="E162" s="9">
        <v>45944</v>
      </c>
      <c r="F162" s="36">
        <v>0</v>
      </c>
      <c r="G162" s="36">
        <v>0</v>
      </c>
      <c r="H162" s="8">
        <v>15</v>
      </c>
      <c r="I162" s="8">
        <v>15</v>
      </c>
      <c r="J162" s="8">
        <v>115.56</v>
      </c>
      <c r="K162" s="8">
        <f>J162*0.2</f>
        <v>23.112000000000002</v>
      </c>
      <c r="L162" s="8">
        <f>J162*0.25</f>
        <v>28.89</v>
      </c>
      <c r="M162" s="3">
        <f>SUM(J162:L162)*0.16</f>
        <v>26.809920000000002</v>
      </c>
      <c r="N162" s="8">
        <v>5</v>
      </c>
      <c r="O162" s="8">
        <v>70.58</v>
      </c>
      <c r="P162" s="3">
        <f>SUM(J162:O162)</f>
        <v>269.95192000000003</v>
      </c>
      <c r="Q162" s="9">
        <v>46311</v>
      </c>
      <c r="R162" s="18" t="s">
        <v>314</v>
      </c>
      <c r="S162" s="35">
        <v>88835</v>
      </c>
    </row>
    <row r="163" spans="1:19" x14ac:dyDescent="0.25">
      <c r="A163" s="33">
        <v>26534</v>
      </c>
      <c r="B163" s="8" t="s">
        <v>236</v>
      </c>
      <c r="C163" s="8" t="s">
        <v>245</v>
      </c>
      <c r="D163" s="8">
        <v>1850570</v>
      </c>
      <c r="E163" s="9">
        <v>45946</v>
      </c>
      <c r="F163" s="36">
        <v>0</v>
      </c>
      <c r="G163" s="36">
        <v>0</v>
      </c>
      <c r="H163" s="8">
        <v>56</v>
      </c>
      <c r="I163" s="8">
        <v>56</v>
      </c>
      <c r="J163" s="8">
        <v>1062.43</v>
      </c>
      <c r="K163" s="8">
        <f>J163*0.2</f>
        <v>212.48600000000002</v>
      </c>
      <c r="L163" s="8">
        <f>J163*0.25</f>
        <v>265.60750000000002</v>
      </c>
      <c r="M163" s="3">
        <f>SUM(J163:L163)*0.16</f>
        <v>246.48376000000005</v>
      </c>
      <c r="N163" s="8">
        <v>5</v>
      </c>
      <c r="O163" s="8">
        <v>1500</v>
      </c>
      <c r="P163" s="8">
        <f>SUM(J163:O163)</f>
        <v>3292.0072600000003</v>
      </c>
      <c r="Q163" s="9">
        <v>45951</v>
      </c>
      <c r="R163" s="15" t="s">
        <v>316</v>
      </c>
      <c r="S163" s="35"/>
    </row>
    <row r="167" spans="1:19" x14ac:dyDescent="0.25">
      <c r="A167" s="51"/>
      <c r="B167" s="51"/>
    </row>
    <row r="170" spans="1:19" x14ac:dyDescent="0.25">
      <c r="O170" s="41"/>
    </row>
  </sheetData>
  <mergeCells count="22">
    <mergeCell ref="A167:B167"/>
    <mergeCell ref="O9:O10"/>
    <mergeCell ref="P9:P10"/>
    <mergeCell ref="Q9:Q10"/>
    <mergeCell ref="R9:R10"/>
    <mergeCell ref="A9:A10"/>
    <mergeCell ref="B9:B10"/>
    <mergeCell ref="C9:C10"/>
    <mergeCell ref="D9:D10"/>
    <mergeCell ref="E9:E10"/>
    <mergeCell ref="F9:H9"/>
    <mergeCell ref="A3:S3"/>
    <mergeCell ref="A4:S4"/>
    <mergeCell ref="A6:S6"/>
    <mergeCell ref="S9:S10"/>
    <mergeCell ref="T9:T10"/>
    <mergeCell ref="I9:I10"/>
    <mergeCell ref="J9:J10"/>
    <mergeCell ref="K9:K10"/>
    <mergeCell ref="L9:L10"/>
    <mergeCell ref="M9:M10"/>
    <mergeCell ref="N9:N10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0241" r:id="rId4">
          <objectPr defaultSize="0" autoPict="0" r:id="rId5">
            <anchor moveWithCells="1">
              <from>
                <xdr:col>2</xdr:col>
                <xdr:colOff>2847975</xdr:colOff>
                <xdr:row>2</xdr:row>
                <xdr:rowOff>19050</xdr:rowOff>
              </from>
              <to>
                <xdr:col>2</xdr:col>
                <xdr:colOff>3467100</xdr:colOff>
                <xdr:row>5</xdr:row>
                <xdr:rowOff>123825</xdr:rowOff>
              </to>
            </anchor>
          </objectPr>
        </oleObject>
      </mc:Choice>
      <mc:Fallback>
        <oleObject progId="Word.Picture.8" shapeId="10241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67"/>
  <sheetViews>
    <sheetView topLeftCell="A3" zoomScale="96" zoomScaleNormal="96" workbookViewId="0">
      <pane xSplit="2" ySplit="8" topLeftCell="C11" activePane="bottomRight" state="frozen"/>
      <selection activeCell="A3" sqref="A3"/>
      <selection pane="topRight" activeCell="C3" sqref="C3"/>
      <selection pane="bottomLeft" activeCell="A5" sqref="A5"/>
      <selection pane="bottomRight" activeCell="A3" sqref="A3:XFD6"/>
    </sheetView>
  </sheetViews>
  <sheetFormatPr baseColWidth="10" defaultRowHeight="15" x14ac:dyDescent="0.25"/>
  <cols>
    <col min="1" max="1" width="14.7109375" style="7" customWidth="1"/>
    <col min="2" max="2" width="41.5703125" style="7" customWidth="1"/>
    <col min="3" max="3" width="52.85546875" style="7" customWidth="1"/>
    <col min="4" max="4" width="11.42578125" style="7"/>
    <col min="5" max="5" width="16.85546875" style="7" customWidth="1"/>
    <col min="6" max="8" width="11.42578125" style="7"/>
    <col min="9" max="9" width="13.42578125" style="7" customWidth="1"/>
    <col min="10" max="11" width="11.42578125" style="7"/>
    <col min="12" max="12" width="14.7109375" style="7" customWidth="1"/>
    <col min="13" max="15" width="11.42578125" style="7"/>
    <col min="16" max="16" width="11.85546875" style="10" bestFit="1" customWidth="1"/>
    <col min="17" max="17" width="11.42578125" style="11"/>
    <col min="18" max="18" width="34.5703125" style="7" customWidth="1"/>
    <col min="19" max="19" width="12.7109375" style="7" bestFit="1" customWidth="1"/>
    <col min="20" max="20" width="19.7109375" style="7" customWidth="1"/>
    <col min="21" max="16384" width="11.42578125" style="7"/>
  </cols>
  <sheetData>
    <row r="3" spans="1:20" customFormat="1" ht="18.75" x14ac:dyDescent="0.25">
      <c r="A3" s="47" t="s">
        <v>359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0" customFormat="1" ht="18.75" x14ac:dyDescent="0.25">
      <c r="A4" s="47" t="s">
        <v>360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customFormat="1" x14ac:dyDescent="0.25"/>
    <row r="6" spans="1:20" ht="18.75" x14ac:dyDescent="0.3">
      <c r="A6" s="48" t="s">
        <v>361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9" spans="1:20" x14ac:dyDescent="0.25">
      <c r="A9" s="52" t="s">
        <v>2</v>
      </c>
      <c r="B9" s="52" t="s">
        <v>0</v>
      </c>
      <c r="C9" s="52" t="s">
        <v>1</v>
      </c>
      <c r="D9" s="52" t="s">
        <v>3</v>
      </c>
      <c r="E9" s="52" t="s">
        <v>4</v>
      </c>
      <c r="F9" s="52" t="s">
        <v>5</v>
      </c>
      <c r="G9" s="52"/>
      <c r="H9" s="52"/>
      <c r="I9" s="52" t="s">
        <v>9</v>
      </c>
      <c r="J9" s="52" t="s">
        <v>10</v>
      </c>
      <c r="K9" s="52" t="s">
        <v>11</v>
      </c>
      <c r="L9" s="52" t="s">
        <v>12</v>
      </c>
      <c r="M9" s="52" t="s">
        <v>13</v>
      </c>
      <c r="N9" s="52" t="s">
        <v>14</v>
      </c>
      <c r="O9" s="49" t="s">
        <v>246</v>
      </c>
      <c r="P9" s="56" t="s">
        <v>16</v>
      </c>
      <c r="Q9" s="54" t="s">
        <v>41</v>
      </c>
      <c r="R9" s="52" t="s">
        <v>15</v>
      </c>
      <c r="S9" s="52" t="s">
        <v>43</v>
      </c>
      <c r="T9" s="51"/>
    </row>
    <row r="10" spans="1:20" x14ac:dyDescent="0.25">
      <c r="A10" s="52"/>
      <c r="B10" s="52"/>
      <c r="C10" s="52"/>
      <c r="D10" s="52"/>
      <c r="E10" s="52"/>
      <c r="F10" s="12" t="s">
        <v>6</v>
      </c>
      <c r="G10" s="12" t="s">
        <v>7</v>
      </c>
      <c r="H10" s="12" t="s">
        <v>8</v>
      </c>
      <c r="I10" s="52"/>
      <c r="J10" s="52"/>
      <c r="K10" s="52"/>
      <c r="L10" s="52"/>
      <c r="M10" s="52"/>
      <c r="N10" s="52"/>
      <c r="O10" s="50"/>
      <c r="P10" s="56"/>
      <c r="Q10" s="55"/>
      <c r="R10" s="52"/>
      <c r="S10" s="52"/>
      <c r="T10" s="51"/>
    </row>
    <row r="11" spans="1:20" x14ac:dyDescent="0.25">
      <c r="A11" s="2">
        <v>9119</v>
      </c>
      <c r="B11" s="1" t="s">
        <v>17</v>
      </c>
      <c r="C11" s="13" t="s">
        <v>46</v>
      </c>
      <c r="D11" s="8">
        <v>1866330</v>
      </c>
      <c r="E11" s="9">
        <v>45965</v>
      </c>
      <c r="F11" s="8">
        <v>0</v>
      </c>
      <c r="G11" s="8">
        <v>0</v>
      </c>
      <c r="H11" s="2">
        <v>171.042</v>
      </c>
      <c r="I11" s="2">
        <v>171.042</v>
      </c>
      <c r="J11" s="3">
        <v>1692.46</v>
      </c>
      <c r="K11" s="3">
        <f>J11*0.2</f>
        <v>338.49200000000002</v>
      </c>
      <c r="L11" s="3">
        <f>J11*0.25</f>
        <v>423.11500000000001</v>
      </c>
      <c r="M11" s="3">
        <f>SUM(J11:L11)*0.16</f>
        <v>392.65072000000004</v>
      </c>
      <c r="N11" s="4">
        <v>5</v>
      </c>
      <c r="O11" s="4">
        <v>0</v>
      </c>
      <c r="P11" s="14">
        <f t="shared" ref="P11:P37" si="0">SUM(J11:N11)</f>
        <v>2851.7177200000001</v>
      </c>
      <c r="Q11" s="9">
        <v>46122</v>
      </c>
      <c r="R11" s="15" t="s">
        <v>286</v>
      </c>
      <c r="S11" s="16"/>
      <c r="T11" s="17"/>
    </row>
    <row r="12" spans="1:20" x14ac:dyDescent="0.25">
      <c r="A12" s="2">
        <v>9129</v>
      </c>
      <c r="B12" s="1" t="s">
        <v>17</v>
      </c>
      <c r="C12" s="13" t="s">
        <v>46</v>
      </c>
      <c r="D12" s="8">
        <v>1866332</v>
      </c>
      <c r="E12" s="9">
        <v>45965</v>
      </c>
      <c r="F12" s="8">
        <v>0</v>
      </c>
      <c r="G12" s="8">
        <v>0</v>
      </c>
      <c r="H12" s="2">
        <v>127.413</v>
      </c>
      <c r="I12" s="2">
        <v>127.413</v>
      </c>
      <c r="J12" s="3">
        <v>1183.92</v>
      </c>
      <c r="K12" s="3">
        <f t="shared" ref="K12:K20" si="1">J12*0.2</f>
        <v>236.78400000000002</v>
      </c>
      <c r="L12" s="3">
        <f t="shared" ref="L12:L20" si="2">J12*0.25</f>
        <v>295.98</v>
      </c>
      <c r="M12" s="3">
        <f t="shared" ref="M12:M37" si="3">SUM(J12:L12)*0.16</f>
        <v>274.66944000000007</v>
      </c>
      <c r="N12" s="4">
        <v>5</v>
      </c>
      <c r="O12" s="4">
        <v>0</v>
      </c>
      <c r="P12" s="14">
        <f t="shared" si="0"/>
        <v>1996.3534400000003</v>
      </c>
      <c r="Q12" s="9">
        <v>46122</v>
      </c>
      <c r="R12" s="18" t="s">
        <v>286</v>
      </c>
      <c r="S12" s="16"/>
      <c r="T12" s="17"/>
    </row>
    <row r="13" spans="1:20" x14ac:dyDescent="0.25">
      <c r="A13" s="2">
        <v>9127</v>
      </c>
      <c r="B13" s="1" t="s">
        <v>18</v>
      </c>
      <c r="C13" s="13" t="s">
        <v>49</v>
      </c>
      <c r="D13" s="8">
        <v>1866334</v>
      </c>
      <c r="E13" s="9">
        <v>45965</v>
      </c>
      <c r="F13" s="8">
        <v>0</v>
      </c>
      <c r="G13" s="8">
        <v>0</v>
      </c>
      <c r="H13" s="2">
        <v>416.90800000000002</v>
      </c>
      <c r="I13" s="2">
        <v>416.90800000000002</v>
      </c>
      <c r="J13" s="3">
        <v>3504.59</v>
      </c>
      <c r="K13" s="3">
        <f t="shared" si="1"/>
        <v>700.91800000000012</v>
      </c>
      <c r="L13" s="3">
        <f t="shared" si="2"/>
        <v>876.14750000000004</v>
      </c>
      <c r="M13" s="3">
        <f t="shared" si="3"/>
        <v>813.06488000000002</v>
      </c>
      <c r="N13" s="4">
        <v>5</v>
      </c>
      <c r="O13" s="4">
        <v>0</v>
      </c>
      <c r="P13" s="14">
        <f t="shared" si="0"/>
        <v>5899.7203799999997</v>
      </c>
      <c r="Q13" s="9">
        <v>46122</v>
      </c>
      <c r="R13" s="18" t="s">
        <v>286</v>
      </c>
      <c r="S13" s="16">
        <v>73626.509999999995</v>
      </c>
      <c r="T13" s="17"/>
    </row>
    <row r="14" spans="1:20" x14ac:dyDescent="0.25">
      <c r="A14" s="2">
        <v>9131</v>
      </c>
      <c r="B14" s="1" t="s">
        <v>19</v>
      </c>
      <c r="C14" s="13" t="s">
        <v>58</v>
      </c>
      <c r="D14" s="8">
        <v>1866346</v>
      </c>
      <c r="E14" s="9">
        <v>45965</v>
      </c>
      <c r="F14" s="8">
        <v>0</v>
      </c>
      <c r="G14" s="8">
        <v>0</v>
      </c>
      <c r="H14" s="2">
        <v>79.712999999999994</v>
      </c>
      <c r="I14" s="2">
        <v>79.712999999999994</v>
      </c>
      <c r="J14" s="3">
        <v>674.01</v>
      </c>
      <c r="K14" s="3">
        <v>0</v>
      </c>
      <c r="L14" s="3">
        <v>0</v>
      </c>
      <c r="M14" s="3">
        <f t="shared" si="3"/>
        <v>107.8416</v>
      </c>
      <c r="N14" s="4">
        <v>5</v>
      </c>
      <c r="O14" s="4">
        <v>0</v>
      </c>
      <c r="P14" s="14">
        <f t="shared" si="0"/>
        <v>786.85159999999996</v>
      </c>
      <c r="Q14" s="9">
        <v>46122</v>
      </c>
      <c r="R14" s="18" t="s">
        <v>286</v>
      </c>
      <c r="S14" s="16"/>
      <c r="T14" s="17"/>
    </row>
    <row r="15" spans="1:20" x14ac:dyDescent="0.25">
      <c r="A15" s="2">
        <v>9122</v>
      </c>
      <c r="B15" s="19" t="s">
        <v>20</v>
      </c>
      <c r="C15" s="13" t="s">
        <v>54</v>
      </c>
      <c r="D15" s="8">
        <v>1866341</v>
      </c>
      <c r="E15" s="9">
        <v>45965</v>
      </c>
      <c r="F15" s="8">
        <v>0</v>
      </c>
      <c r="G15" s="8">
        <v>0</v>
      </c>
      <c r="H15" s="20">
        <v>138.773</v>
      </c>
      <c r="I15" s="20">
        <v>138.773</v>
      </c>
      <c r="J15" s="3">
        <v>1316.34</v>
      </c>
      <c r="K15" s="3">
        <f t="shared" si="1"/>
        <v>263.26799999999997</v>
      </c>
      <c r="L15" s="3">
        <f t="shared" si="2"/>
        <v>329.08499999999998</v>
      </c>
      <c r="M15" s="3">
        <f t="shared" si="3"/>
        <v>305.39087999999998</v>
      </c>
      <c r="N15" s="4">
        <v>5</v>
      </c>
      <c r="O15" s="4">
        <v>0</v>
      </c>
      <c r="P15" s="14">
        <f t="shared" si="0"/>
        <v>2219.0838800000001</v>
      </c>
      <c r="Q15" s="9">
        <v>46122</v>
      </c>
      <c r="R15" s="18" t="s">
        <v>286</v>
      </c>
      <c r="S15" s="16"/>
      <c r="T15" s="17"/>
    </row>
    <row r="16" spans="1:20" x14ac:dyDescent="0.25">
      <c r="A16" s="2">
        <v>24072</v>
      </c>
      <c r="B16" s="1" t="s">
        <v>21</v>
      </c>
      <c r="C16" s="13" t="s">
        <v>66</v>
      </c>
      <c r="D16" s="8">
        <v>1866327</v>
      </c>
      <c r="E16" s="9">
        <v>45965</v>
      </c>
      <c r="F16" s="8">
        <v>0</v>
      </c>
      <c r="G16" s="8">
        <v>0</v>
      </c>
      <c r="H16" s="2">
        <v>106.069</v>
      </c>
      <c r="I16" s="2">
        <v>106.069</v>
      </c>
      <c r="J16" s="3">
        <v>954.43</v>
      </c>
      <c r="K16" s="3">
        <f t="shared" si="1"/>
        <v>190.886</v>
      </c>
      <c r="L16" s="3">
        <f t="shared" si="2"/>
        <v>238.60749999999999</v>
      </c>
      <c r="M16" s="3">
        <f t="shared" si="3"/>
        <v>221.42776000000003</v>
      </c>
      <c r="N16" s="4">
        <v>5</v>
      </c>
      <c r="O16" s="4">
        <v>0</v>
      </c>
      <c r="P16" s="14">
        <f t="shared" si="0"/>
        <v>1610.3512600000001</v>
      </c>
      <c r="Q16" s="9">
        <v>46122</v>
      </c>
      <c r="R16" s="18" t="s">
        <v>286</v>
      </c>
      <c r="S16" s="16"/>
      <c r="T16" s="17"/>
    </row>
    <row r="17" spans="1:20" x14ac:dyDescent="0.25">
      <c r="A17" s="2">
        <v>12163</v>
      </c>
      <c r="B17" s="1" t="s">
        <v>22</v>
      </c>
      <c r="C17" s="13" t="s">
        <v>62</v>
      </c>
      <c r="D17" s="8">
        <v>186323</v>
      </c>
      <c r="E17" s="9">
        <v>45965</v>
      </c>
      <c r="F17" s="8">
        <v>0</v>
      </c>
      <c r="G17" s="8">
        <v>0</v>
      </c>
      <c r="H17" s="2">
        <v>116.02800000000001</v>
      </c>
      <c r="I17" s="2">
        <v>116.02800000000001</v>
      </c>
      <c r="J17" s="3">
        <v>1060.3499999999999</v>
      </c>
      <c r="K17" s="3">
        <v>0</v>
      </c>
      <c r="L17" s="3">
        <v>0</v>
      </c>
      <c r="M17" s="3">
        <f t="shared" si="3"/>
        <v>169.65599999999998</v>
      </c>
      <c r="N17" s="4">
        <v>5</v>
      </c>
      <c r="O17" s="4">
        <v>0</v>
      </c>
      <c r="P17" s="14">
        <f t="shared" si="0"/>
        <v>1235.0059999999999</v>
      </c>
      <c r="Q17" s="9">
        <v>46122</v>
      </c>
      <c r="R17" s="18" t="s">
        <v>286</v>
      </c>
      <c r="S17" s="16"/>
      <c r="T17" s="17"/>
    </row>
    <row r="18" spans="1:20" x14ac:dyDescent="0.25">
      <c r="A18" s="2">
        <v>9126</v>
      </c>
      <c r="B18" s="1" t="s">
        <v>23</v>
      </c>
      <c r="C18" s="13" t="s">
        <v>50</v>
      </c>
      <c r="D18" s="8">
        <v>1866335</v>
      </c>
      <c r="E18" s="9">
        <v>45965</v>
      </c>
      <c r="F18" s="8">
        <v>0</v>
      </c>
      <c r="G18" s="8">
        <v>0</v>
      </c>
      <c r="H18" s="2">
        <v>187.28700000000001</v>
      </c>
      <c r="I18" s="2">
        <v>187.28700000000001</v>
      </c>
      <c r="J18" s="3">
        <v>1894.82</v>
      </c>
      <c r="K18" s="3">
        <f t="shared" si="1"/>
        <v>378.964</v>
      </c>
      <c r="L18" s="3">
        <f t="shared" si="2"/>
        <v>473.70499999999998</v>
      </c>
      <c r="M18" s="3">
        <f t="shared" si="3"/>
        <v>439.59824000000003</v>
      </c>
      <c r="N18" s="4">
        <v>5</v>
      </c>
      <c r="O18" s="4">
        <v>0</v>
      </c>
      <c r="P18" s="14">
        <f t="shared" si="0"/>
        <v>3192.0872399999998</v>
      </c>
      <c r="Q18" s="9">
        <v>46122</v>
      </c>
      <c r="R18" s="18" t="s">
        <v>286</v>
      </c>
      <c r="S18" s="16"/>
      <c r="T18" s="17"/>
    </row>
    <row r="19" spans="1:20" x14ac:dyDescent="0.25">
      <c r="A19" s="2">
        <v>9123</v>
      </c>
      <c r="B19" s="1" t="s">
        <v>24</v>
      </c>
      <c r="C19" s="13" t="s">
        <v>52</v>
      </c>
      <c r="D19" s="8">
        <v>1866338</v>
      </c>
      <c r="E19" s="9">
        <v>45965</v>
      </c>
      <c r="F19" s="8">
        <v>0</v>
      </c>
      <c r="G19" s="8">
        <v>0</v>
      </c>
      <c r="H19" s="2">
        <v>314.97300000000001</v>
      </c>
      <c r="I19" s="2">
        <v>314.97300000000001</v>
      </c>
      <c r="J19" s="3">
        <v>3620.72</v>
      </c>
      <c r="K19" s="3">
        <f t="shared" si="1"/>
        <v>724.14400000000001</v>
      </c>
      <c r="L19" s="3">
        <f t="shared" si="2"/>
        <v>905.18</v>
      </c>
      <c r="M19" s="3">
        <f t="shared" si="3"/>
        <v>840.00703999999996</v>
      </c>
      <c r="N19" s="4">
        <v>5</v>
      </c>
      <c r="O19" s="4">
        <v>0</v>
      </c>
      <c r="P19" s="14">
        <f t="shared" si="0"/>
        <v>6095.0510400000003</v>
      </c>
      <c r="Q19" s="9">
        <v>46122</v>
      </c>
      <c r="R19" s="18" t="s">
        <v>286</v>
      </c>
      <c r="S19" s="16"/>
      <c r="T19" s="17"/>
    </row>
    <row r="20" spans="1:20" x14ac:dyDescent="0.25">
      <c r="A20" s="2">
        <v>9121</v>
      </c>
      <c r="B20" s="1" t="s">
        <v>24</v>
      </c>
      <c r="C20" s="13" t="s">
        <v>52</v>
      </c>
      <c r="D20" s="8">
        <v>1866340</v>
      </c>
      <c r="E20" s="9">
        <v>45965</v>
      </c>
      <c r="F20" s="8">
        <v>0</v>
      </c>
      <c r="G20" s="8">
        <v>0</v>
      </c>
      <c r="H20" s="2">
        <v>161.947</v>
      </c>
      <c r="I20" s="2">
        <v>161.947</v>
      </c>
      <c r="J20" s="3">
        <v>1586.44</v>
      </c>
      <c r="K20" s="3">
        <f t="shared" si="1"/>
        <v>317.28800000000001</v>
      </c>
      <c r="L20" s="3">
        <f t="shared" si="2"/>
        <v>396.61</v>
      </c>
      <c r="M20" s="3">
        <f t="shared" si="3"/>
        <v>368.05408000000006</v>
      </c>
      <c r="N20" s="4">
        <v>5</v>
      </c>
      <c r="O20" s="4">
        <v>0</v>
      </c>
      <c r="P20" s="14">
        <f t="shared" si="0"/>
        <v>2673.3920800000001</v>
      </c>
      <c r="Q20" s="9">
        <v>46122</v>
      </c>
      <c r="R20" s="18" t="s">
        <v>286</v>
      </c>
      <c r="S20" s="16"/>
      <c r="T20" s="17"/>
    </row>
    <row r="21" spans="1:20" x14ac:dyDescent="0.25">
      <c r="A21" s="2">
        <v>12086</v>
      </c>
      <c r="B21" s="1" t="s">
        <v>25</v>
      </c>
      <c r="C21" s="13" t="s">
        <v>60</v>
      </c>
      <c r="D21" s="8">
        <v>1866321</v>
      </c>
      <c r="E21" s="9">
        <v>45965</v>
      </c>
      <c r="F21" s="8">
        <v>0</v>
      </c>
      <c r="G21" s="8">
        <v>0</v>
      </c>
      <c r="H21" s="2">
        <v>148.696</v>
      </c>
      <c r="I21" s="2">
        <v>148.696</v>
      </c>
      <c r="J21" s="3">
        <v>1431.99</v>
      </c>
      <c r="K21" s="3">
        <v>0</v>
      </c>
      <c r="L21" s="3">
        <v>0</v>
      </c>
      <c r="M21" s="3">
        <f t="shared" si="3"/>
        <v>229.11840000000001</v>
      </c>
      <c r="N21" s="4">
        <v>5</v>
      </c>
      <c r="O21" s="4">
        <v>0</v>
      </c>
      <c r="P21" s="14">
        <f t="shared" si="0"/>
        <v>1666.1084000000001</v>
      </c>
      <c r="Q21" s="9">
        <v>46122</v>
      </c>
      <c r="R21" s="18" t="s">
        <v>286</v>
      </c>
      <c r="S21" s="16"/>
      <c r="T21" s="17"/>
    </row>
    <row r="22" spans="1:20" x14ac:dyDescent="0.25">
      <c r="A22" s="2">
        <v>12596</v>
      </c>
      <c r="B22" s="1" t="s">
        <v>26</v>
      </c>
      <c r="C22" s="13" t="s">
        <v>64</v>
      </c>
      <c r="D22" s="8">
        <v>1866325</v>
      </c>
      <c r="E22" s="9">
        <v>45965</v>
      </c>
      <c r="F22" s="8">
        <v>0</v>
      </c>
      <c r="G22" s="8">
        <v>0</v>
      </c>
      <c r="H22" s="2">
        <v>109.389</v>
      </c>
      <c r="I22" s="2">
        <v>109.389</v>
      </c>
      <c r="J22" s="3">
        <v>989.73</v>
      </c>
      <c r="K22" s="3">
        <v>0</v>
      </c>
      <c r="L22" s="3">
        <v>0</v>
      </c>
      <c r="M22" s="3">
        <f t="shared" si="3"/>
        <v>158.35679999999999</v>
      </c>
      <c r="N22" s="4">
        <v>5</v>
      </c>
      <c r="O22" s="4">
        <v>0</v>
      </c>
      <c r="P22" s="14">
        <f t="shared" si="0"/>
        <v>1153.0868</v>
      </c>
      <c r="Q22" s="9">
        <v>46122</v>
      </c>
      <c r="R22" s="18" t="s">
        <v>286</v>
      </c>
      <c r="S22" s="16"/>
      <c r="T22" s="17"/>
    </row>
    <row r="23" spans="1:20" x14ac:dyDescent="0.25">
      <c r="A23" s="2">
        <v>9124</v>
      </c>
      <c r="B23" s="1" t="s">
        <v>27</v>
      </c>
      <c r="C23" s="13" t="s">
        <v>51</v>
      </c>
      <c r="D23" s="8">
        <v>1866337</v>
      </c>
      <c r="E23" s="9">
        <v>45965</v>
      </c>
      <c r="F23" s="8">
        <v>0</v>
      </c>
      <c r="G23" s="8">
        <v>0</v>
      </c>
      <c r="H23" s="2">
        <v>288.51299999999998</v>
      </c>
      <c r="I23" s="2">
        <v>288.51299999999998</v>
      </c>
      <c r="J23" s="3">
        <v>3242.59</v>
      </c>
      <c r="K23" s="3">
        <f t="shared" ref="K23:K28" si="4">J23*0.2</f>
        <v>648.51800000000003</v>
      </c>
      <c r="L23" s="3">
        <f t="shared" ref="L23:L28" si="5">J23*0.25</f>
        <v>810.64750000000004</v>
      </c>
      <c r="M23" s="3">
        <f t="shared" si="3"/>
        <v>752.28088000000002</v>
      </c>
      <c r="N23" s="4">
        <v>5</v>
      </c>
      <c r="O23" s="4">
        <v>0</v>
      </c>
      <c r="P23" s="14">
        <f t="shared" si="0"/>
        <v>5459.0363800000005</v>
      </c>
      <c r="Q23" s="9">
        <v>46122</v>
      </c>
      <c r="R23" s="18" t="s">
        <v>286</v>
      </c>
      <c r="S23" s="16"/>
      <c r="T23" s="17"/>
    </row>
    <row r="24" spans="1:20" x14ac:dyDescent="0.25">
      <c r="A24" s="2">
        <v>11691</v>
      </c>
      <c r="B24" s="1" t="s">
        <v>28</v>
      </c>
      <c r="C24" s="13" t="s">
        <v>67</v>
      </c>
      <c r="D24" s="8">
        <v>1866328</v>
      </c>
      <c r="E24" s="9">
        <v>45965</v>
      </c>
      <c r="F24" s="8">
        <v>0</v>
      </c>
      <c r="G24" s="8">
        <v>0</v>
      </c>
      <c r="H24" s="2">
        <v>175.91900000000001</v>
      </c>
      <c r="I24" s="2">
        <v>175.91900000000001</v>
      </c>
      <c r="J24" s="3">
        <v>1750.25</v>
      </c>
      <c r="K24" s="3">
        <f t="shared" si="4"/>
        <v>350.05</v>
      </c>
      <c r="L24" s="3">
        <v>0</v>
      </c>
      <c r="M24" s="3">
        <f t="shared" si="3"/>
        <v>336.04800000000006</v>
      </c>
      <c r="N24" s="4">
        <v>5</v>
      </c>
      <c r="O24" s="4">
        <v>0</v>
      </c>
      <c r="P24" s="14">
        <f t="shared" si="0"/>
        <v>2441.3480000000004</v>
      </c>
      <c r="Q24" s="9">
        <v>46122</v>
      </c>
      <c r="R24" s="18" t="s">
        <v>286</v>
      </c>
      <c r="S24" s="16"/>
      <c r="T24" s="17"/>
    </row>
    <row r="25" spans="1:20" x14ac:dyDescent="0.25">
      <c r="A25" s="2">
        <v>6379</v>
      </c>
      <c r="B25" s="1" t="s">
        <v>29</v>
      </c>
      <c r="C25" s="13" t="s">
        <v>56</v>
      </c>
      <c r="D25" s="8">
        <v>1866343</v>
      </c>
      <c r="E25" s="9">
        <v>45965</v>
      </c>
      <c r="F25" s="8">
        <v>0</v>
      </c>
      <c r="G25" s="8">
        <v>0</v>
      </c>
      <c r="H25" s="2">
        <v>127.413</v>
      </c>
      <c r="I25" s="2">
        <v>127.413</v>
      </c>
      <c r="J25" s="3">
        <v>1183.92</v>
      </c>
      <c r="K25" s="3">
        <f t="shared" si="4"/>
        <v>236.78400000000002</v>
      </c>
      <c r="L25" s="3">
        <f t="shared" si="5"/>
        <v>295.98</v>
      </c>
      <c r="M25" s="3">
        <f t="shared" si="3"/>
        <v>274.66944000000007</v>
      </c>
      <c r="N25" s="4">
        <v>5</v>
      </c>
      <c r="O25" s="4">
        <v>0</v>
      </c>
      <c r="P25" s="14">
        <f t="shared" si="0"/>
        <v>1996.3534400000003</v>
      </c>
      <c r="Q25" s="9">
        <v>46122</v>
      </c>
      <c r="R25" s="18" t="s">
        <v>286</v>
      </c>
      <c r="S25" s="16"/>
      <c r="T25" s="17"/>
    </row>
    <row r="26" spans="1:20" x14ac:dyDescent="0.25">
      <c r="A26" s="2">
        <v>9130</v>
      </c>
      <c r="B26" s="1" t="s">
        <v>30</v>
      </c>
      <c r="C26" s="13" t="s">
        <v>47</v>
      </c>
      <c r="D26" s="8">
        <v>1866331</v>
      </c>
      <c r="E26" s="9">
        <v>45965</v>
      </c>
      <c r="F26" s="8">
        <v>0</v>
      </c>
      <c r="G26" s="8">
        <v>0</v>
      </c>
      <c r="H26" s="2">
        <v>123.495</v>
      </c>
      <c r="I26" s="2">
        <v>123.495</v>
      </c>
      <c r="J26" s="3">
        <v>1139.8</v>
      </c>
      <c r="K26" s="3">
        <f t="shared" si="4"/>
        <v>227.96</v>
      </c>
      <c r="L26" s="3">
        <f t="shared" si="5"/>
        <v>284.95</v>
      </c>
      <c r="M26" s="3">
        <f t="shared" si="3"/>
        <v>264.43360000000001</v>
      </c>
      <c r="N26" s="4">
        <v>5</v>
      </c>
      <c r="O26" s="4">
        <v>0</v>
      </c>
      <c r="P26" s="14">
        <f t="shared" si="0"/>
        <v>1922.1436000000001</v>
      </c>
      <c r="Q26" s="9">
        <v>46122</v>
      </c>
      <c r="R26" s="18" t="s">
        <v>286</v>
      </c>
      <c r="S26" s="16"/>
      <c r="T26" s="17"/>
    </row>
    <row r="27" spans="1:20" x14ac:dyDescent="0.25">
      <c r="A27" s="2">
        <v>9128</v>
      </c>
      <c r="B27" s="1" t="s">
        <v>31</v>
      </c>
      <c r="C27" s="13" t="s">
        <v>48</v>
      </c>
      <c r="D27" s="8">
        <v>1866333</v>
      </c>
      <c r="E27" s="9">
        <v>45965</v>
      </c>
      <c r="F27" s="8">
        <v>0</v>
      </c>
      <c r="G27" s="8">
        <v>0</v>
      </c>
      <c r="H27" s="2">
        <v>296.78100000000001</v>
      </c>
      <c r="I27" s="2">
        <v>296.78100000000001</v>
      </c>
      <c r="J27" s="3">
        <v>3360.76</v>
      </c>
      <c r="K27" s="3">
        <f t="shared" si="4"/>
        <v>672.15200000000004</v>
      </c>
      <c r="L27" s="3">
        <f t="shared" si="5"/>
        <v>840.19</v>
      </c>
      <c r="M27" s="3">
        <f t="shared" si="3"/>
        <v>779.69632000000013</v>
      </c>
      <c r="N27" s="4">
        <v>5</v>
      </c>
      <c r="O27" s="4">
        <v>0</v>
      </c>
      <c r="P27" s="14">
        <f t="shared" si="0"/>
        <v>5657.7983200000008</v>
      </c>
      <c r="Q27" s="9">
        <v>46122</v>
      </c>
      <c r="R27" s="18" t="s">
        <v>286</v>
      </c>
      <c r="S27" s="16"/>
      <c r="T27" s="17"/>
    </row>
    <row r="28" spans="1:20" x14ac:dyDescent="0.25">
      <c r="A28" s="2">
        <v>9125</v>
      </c>
      <c r="B28" s="1" t="s">
        <v>31</v>
      </c>
      <c r="C28" s="13" t="s">
        <v>48</v>
      </c>
      <c r="D28" s="8">
        <v>1866336</v>
      </c>
      <c r="E28" s="9">
        <v>45965</v>
      </c>
      <c r="F28" s="8">
        <v>0</v>
      </c>
      <c r="G28" s="8">
        <v>0</v>
      </c>
      <c r="H28" s="2">
        <v>183.49799999999999</v>
      </c>
      <c r="I28" s="2">
        <v>183.49799999999999</v>
      </c>
      <c r="J28" s="3">
        <v>1846.62</v>
      </c>
      <c r="K28" s="3">
        <f t="shared" si="4"/>
        <v>369.32400000000001</v>
      </c>
      <c r="L28" s="3">
        <f t="shared" si="5"/>
        <v>461.65499999999997</v>
      </c>
      <c r="M28" s="3">
        <f t="shared" si="3"/>
        <v>428.41584000000006</v>
      </c>
      <c r="N28" s="4">
        <v>5</v>
      </c>
      <c r="O28" s="4">
        <v>0</v>
      </c>
      <c r="P28" s="14">
        <f t="shared" si="0"/>
        <v>3111.0148400000003</v>
      </c>
      <c r="Q28" s="9">
        <v>46122</v>
      </c>
      <c r="R28" s="18" t="s">
        <v>286</v>
      </c>
      <c r="S28" s="16"/>
      <c r="T28" s="17"/>
    </row>
    <row r="29" spans="1:20" x14ac:dyDescent="0.25">
      <c r="A29" s="2">
        <v>13413</v>
      </c>
      <c r="B29" s="1" t="s">
        <v>32</v>
      </c>
      <c r="C29" s="13" t="s">
        <v>65</v>
      </c>
      <c r="D29" s="8">
        <v>1866326</v>
      </c>
      <c r="E29" s="9">
        <v>45965</v>
      </c>
      <c r="F29" s="8">
        <v>0</v>
      </c>
      <c r="G29" s="8">
        <v>0</v>
      </c>
      <c r="H29" s="2">
        <v>107.729</v>
      </c>
      <c r="I29" s="2">
        <v>107.729</v>
      </c>
      <c r="J29" s="3">
        <v>972.07</v>
      </c>
      <c r="K29" s="3">
        <v>0</v>
      </c>
      <c r="L29" s="3">
        <v>0</v>
      </c>
      <c r="M29" s="3">
        <f t="shared" si="3"/>
        <v>155.53120000000001</v>
      </c>
      <c r="N29" s="4">
        <v>5</v>
      </c>
      <c r="O29" s="4">
        <v>0</v>
      </c>
      <c r="P29" s="14">
        <f t="shared" si="0"/>
        <v>1132.6012000000001</v>
      </c>
      <c r="Q29" s="9">
        <v>46122</v>
      </c>
      <c r="R29" s="18" t="s">
        <v>286</v>
      </c>
      <c r="S29" s="16"/>
      <c r="T29" s="17"/>
    </row>
    <row r="30" spans="1:20" x14ac:dyDescent="0.25">
      <c r="A30" s="2">
        <v>9133</v>
      </c>
      <c r="B30" s="1" t="s">
        <v>33</v>
      </c>
      <c r="C30" s="13" t="s">
        <v>59</v>
      </c>
      <c r="D30" s="8">
        <v>1866347</v>
      </c>
      <c r="E30" s="9">
        <v>45965</v>
      </c>
      <c r="F30" s="8">
        <v>0</v>
      </c>
      <c r="G30" s="8">
        <v>0</v>
      </c>
      <c r="H30" s="2">
        <v>87.293599999999998</v>
      </c>
      <c r="I30" s="2">
        <v>87.293599999999998</v>
      </c>
      <c r="J30" s="3">
        <v>754.68</v>
      </c>
      <c r="K30" s="3">
        <v>0</v>
      </c>
      <c r="L30" s="3">
        <v>0</v>
      </c>
      <c r="M30" s="3">
        <f t="shared" si="3"/>
        <v>120.74879999999999</v>
      </c>
      <c r="N30" s="4">
        <v>5</v>
      </c>
      <c r="O30" s="4">
        <v>0</v>
      </c>
      <c r="P30" s="14">
        <f t="shared" si="0"/>
        <v>880.42879999999991</v>
      </c>
      <c r="Q30" s="9">
        <v>46122</v>
      </c>
      <c r="R30" s="18" t="s">
        <v>286</v>
      </c>
      <c r="S30" s="16"/>
      <c r="T30" s="17"/>
    </row>
    <row r="31" spans="1:20" x14ac:dyDescent="0.25">
      <c r="A31" s="2">
        <v>9132</v>
      </c>
      <c r="B31" s="1" t="s">
        <v>34</v>
      </c>
      <c r="C31" s="13" t="s">
        <v>57</v>
      </c>
      <c r="D31" s="8">
        <v>1866345</v>
      </c>
      <c r="E31" s="9">
        <v>45965</v>
      </c>
      <c r="F31" s="8">
        <v>0</v>
      </c>
      <c r="G31" s="8">
        <v>0</v>
      </c>
      <c r="H31" s="2">
        <v>83.503299999999996</v>
      </c>
      <c r="I31" s="2">
        <v>83.503299999999996</v>
      </c>
      <c r="J31" s="3">
        <v>714.37</v>
      </c>
      <c r="K31" s="3">
        <v>0</v>
      </c>
      <c r="L31" s="3">
        <v>0</v>
      </c>
      <c r="M31" s="3">
        <f t="shared" si="3"/>
        <v>114.2992</v>
      </c>
      <c r="N31" s="4">
        <v>5</v>
      </c>
      <c r="O31" s="4">
        <v>0</v>
      </c>
      <c r="P31" s="14">
        <f t="shared" si="0"/>
        <v>833.66920000000005</v>
      </c>
      <c r="Q31" s="9">
        <v>46122</v>
      </c>
      <c r="R31" s="18" t="s">
        <v>286</v>
      </c>
      <c r="S31" s="16"/>
      <c r="T31" s="17"/>
    </row>
    <row r="32" spans="1:20" x14ac:dyDescent="0.25">
      <c r="A32" s="2">
        <v>7339</v>
      </c>
      <c r="B32" s="1" t="s">
        <v>35</v>
      </c>
      <c r="C32" s="13" t="s">
        <v>55</v>
      </c>
      <c r="D32" s="8">
        <v>1866342</v>
      </c>
      <c r="E32" s="9">
        <v>45965</v>
      </c>
      <c r="F32" s="8">
        <v>0</v>
      </c>
      <c r="G32" s="8">
        <v>0</v>
      </c>
      <c r="H32" s="2">
        <v>185.77199999999999</v>
      </c>
      <c r="I32" s="2">
        <v>185.77199999999999</v>
      </c>
      <c r="J32" s="3">
        <v>1875.55</v>
      </c>
      <c r="K32" s="3">
        <f t="shared" ref="K32:K37" si="6">J32*0.2</f>
        <v>375.11</v>
      </c>
      <c r="L32" s="3">
        <f t="shared" ref="L32:L35" si="7">J32*0.25</f>
        <v>468.88749999999999</v>
      </c>
      <c r="M32" s="3">
        <f t="shared" si="3"/>
        <v>435.12759999999997</v>
      </c>
      <c r="N32" s="4">
        <v>5</v>
      </c>
      <c r="O32" s="4">
        <v>0</v>
      </c>
      <c r="P32" s="14">
        <f t="shared" si="0"/>
        <v>3159.6750999999995</v>
      </c>
      <c r="Q32" s="9">
        <v>46122</v>
      </c>
      <c r="R32" s="18" t="s">
        <v>286</v>
      </c>
      <c r="S32" s="16"/>
      <c r="T32" s="17"/>
    </row>
    <row r="33" spans="1:20" x14ac:dyDescent="0.25">
      <c r="A33" s="2">
        <v>9585</v>
      </c>
      <c r="B33" s="1" t="s">
        <v>36</v>
      </c>
      <c r="C33" s="13" t="s">
        <v>230</v>
      </c>
      <c r="D33" s="8">
        <v>1866344</v>
      </c>
      <c r="E33" s="9">
        <v>45965</v>
      </c>
      <c r="F33" s="8">
        <v>0</v>
      </c>
      <c r="G33" s="8">
        <v>0</v>
      </c>
      <c r="H33" s="2">
        <v>146.238</v>
      </c>
      <c r="I33" s="2">
        <v>146.238</v>
      </c>
      <c r="J33" s="3">
        <v>1403.34</v>
      </c>
      <c r="K33" s="3">
        <f t="shared" si="6"/>
        <v>280.66800000000001</v>
      </c>
      <c r="L33" s="3">
        <f t="shared" si="7"/>
        <v>350.83499999999998</v>
      </c>
      <c r="M33" s="3">
        <f t="shared" si="3"/>
        <v>325.57488000000001</v>
      </c>
      <c r="N33" s="4">
        <v>5</v>
      </c>
      <c r="O33" s="4">
        <v>0</v>
      </c>
      <c r="P33" s="14">
        <f t="shared" si="0"/>
        <v>2365.41788</v>
      </c>
      <c r="Q33" s="9">
        <v>46122</v>
      </c>
      <c r="R33" s="18" t="s">
        <v>286</v>
      </c>
      <c r="S33" s="16"/>
      <c r="T33" s="17"/>
    </row>
    <row r="34" spans="1:20" x14ac:dyDescent="0.25">
      <c r="A34" s="2">
        <v>9118</v>
      </c>
      <c r="B34" s="1" t="s">
        <v>37</v>
      </c>
      <c r="C34" s="13" t="s">
        <v>45</v>
      </c>
      <c r="D34" s="8">
        <v>1866329</v>
      </c>
      <c r="E34" s="9">
        <v>45965</v>
      </c>
      <c r="F34" s="8">
        <v>0</v>
      </c>
      <c r="G34" s="8">
        <v>0</v>
      </c>
      <c r="H34" s="2">
        <v>126</v>
      </c>
      <c r="I34" s="2">
        <v>126</v>
      </c>
      <c r="J34" s="3">
        <v>1166.28</v>
      </c>
      <c r="K34" s="3">
        <f t="shared" si="6"/>
        <v>233.256</v>
      </c>
      <c r="L34" s="3">
        <f t="shared" si="7"/>
        <v>291.57</v>
      </c>
      <c r="M34" s="3">
        <f t="shared" si="3"/>
        <v>270.57695999999999</v>
      </c>
      <c r="N34" s="5">
        <v>5</v>
      </c>
      <c r="O34" s="4">
        <v>0</v>
      </c>
      <c r="P34" s="14">
        <f t="shared" si="0"/>
        <v>1966.6829600000001</v>
      </c>
      <c r="Q34" s="9">
        <v>46122</v>
      </c>
      <c r="R34" s="18" t="s">
        <v>286</v>
      </c>
      <c r="S34" s="16"/>
      <c r="T34" s="17"/>
    </row>
    <row r="35" spans="1:20" x14ac:dyDescent="0.25">
      <c r="A35" s="2">
        <v>9120</v>
      </c>
      <c r="B35" s="1" t="s">
        <v>38</v>
      </c>
      <c r="C35" s="13" t="s">
        <v>53</v>
      </c>
      <c r="D35" s="8">
        <v>1866339</v>
      </c>
      <c r="E35" s="9">
        <v>45965</v>
      </c>
      <c r="F35" s="8">
        <v>0</v>
      </c>
      <c r="G35" s="8">
        <v>0</v>
      </c>
      <c r="H35" s="2">
        <v>404.678</v>
      </c>
      <c r="I35" s="2">
        <v>404.678</v>
      </c>
      <c r="J35" s="3">
        <v>4974.33</v>
      </c>
      <c r="K35" s="3">
        <f t="shared" si="6"/>
        <v>994.86599999999999</v>
      </c>
      <c r="L35" s="3">
        <f t="shared" si="7"/>
        <v>1243.5825</v>
      </c>
      <c r="M35" s="3">
        <f t="shared" si="3"/>
        <v>1154.04456</v>
      </c>
      <c r="N35" s="4">
        <v>5</v>
      </c>
      <c r="O35" s="4">
        <v>0</v>
      </c>
      <c r="P35" s="14">
        <f t="shared" si="0"/>
        <v>8371.8230600000006</v>
      </c>
      <c r="Q35" s="9">
        <v>46122</v>
      </c>
      <c r="R35" s="18" t="s">
        <v>286</v>
      </c>
      <c r="S35" s="16"/>
      <c r="T35" s="17"/>
    </row>
    <row r="36" spans="1:20" x14ac:dyDescent="0.25">
      <c r="A36" s="2">
        <v>12087</v>
      </c>
      <c r="B36" s="1" t="s">
        <v>39</v>
      </c>
      <c r="C36" s="13" t="s">
        <v>61</v>
      </c>
      <c r="D36" s="8">
        <v>1866322</v>
      </c>
      <c r="E36" s="9">
        <v>45965</v>
      </c>
      <c r="F36" s="8">
        <v>0</v>
      </c>
      <c r="G36" s="8">
        <v>0</v>
      </c>
      <c r="H36" s="2">
        <v>131.19999999999999</v>
      </c>
      <c r="I36" s="2">
        <v>131.19999999999999</v>
      </c>
      <c r="J36" s="3">
        <v>1228.06</v>
      </c>
      <c r="K36" s="3">
        <v>0</v>
      </c>
      <c r="L36" s="3">
        <v>0</v>
      </c>
      <c r="M36" s="3">
        <f t="shared" si="3"/>
        <v>196.4896</v>
      </c>
      <c r="N36" s="4">
        <v>5</v>
      </c>
      <c r="O36" s="4">
        <v>0</v>
      </c>
      <c r="P36" s="14">
        <f t="shared" si="0"/>
        <v>1429.5495999999998</v>
      </c>
      <c r="Q36" s="9">
        <v>46122</v>
      </c>
      <c r="R36" s="18" t="s">
        <v>286</v>
      </c>
      <c r="S36" s="16"/>
      <c r="T36" s="17"/>
    </row>
    <row r="37" spans="1:20" x14ac:dyDescent="0.25">
      <c r="A37" s="21">
        <v>12241</v>
      </c>
      <c r="B37" s="22" t="s">
        <v>40</v>
      </c>
      <c r="C37" s="13" t="s">
        <v>63</v>
      </c>
      <c r="D37" s="23">
        <v>1866324</v>
      </c>
      <c r="E37" s="9">
        <v>45965</v>
      </c>
      <c r="F37" s="23">
        <v>0</v>
      </c>
      <c r="G37" s="23">
        <v>0</v>
      </c>
      <c r="H37" s="21">
        <v>119.364</v>
      </c>
      <c r="I37" s="21">
        <v>119.364</v>
      </c>
      <c r="J37" s="6">
        <v>1095.6600000000001</v>
      </c>
      <c r="K37" s="6">
        <f t="shared" si="6"/>
        <v>219.13200000000003</v>
      </c>
      <c r="L37" s="6">
        <v>0</v>
      </c>
      <c r="M37" s="6">
        <f t="shared" si="3"/>
        <v>210.36672000000002</v>
      </c>
      <c r="N37" s="24">
        <v>5</v>
      </c>
      <c r="O37" s="4">
        <v>0</v>
      </c>
      <c r="P37" s="25">
        <f t="shared" si="0"/>
        <v>1530.1587200000001</v>
      </c>
      <c r="Q37" s="9">
        <v>46122</v>
      </c>
      <c r="R37" s="18" t="s">
        <v>286</v>
      </c>
      <c r="S37" s="23"/>
    </row>
    <row r="38" spans="1:20" s="8" customFormat="1" x14ac:dyDescent="0.25">
      <c r="C38" s="26"/>
      <c r="E38" s="9">
        <v>45965</v>
      </c>
      <c r="J38" s="3">
        <f t="shared" ref="J38:P38" si="8">SUM(J11:J37)</f>
        <v>46618.080000000002</v>
      </c>
      <c r="K38" s="3">
        <f t="shared" si="8"/>
        <v>7758.5639999999985</v>
      </c>
      <c r="L38" s="3">
        <f t="shared" si="8"/>
        <v>8986.7274999999972</v>
      </c>
      <c r="M38" s="3">
        <f t="shared" si="8"/>
        <v>10138.139440000001</v>
      </c>
      <c r="N38" s="3">
        <f t="shared" si="8"/>
        <v>135</v>
      </c>
      <c r="O38" s="3"/>
      <c r="P38" s="14">
        <f t="shared" si="8"/>
        <v>73636.510940000007</v>
      </c>
      <c r="Q38" s="9"/>
      <c r="S38" s="16">
        <v>144074.25</v>
      </c>
      <c r="T38" s="16" t="s">
        <v>44</v>
      </c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4"/>
      <c r="Q39" s="9"/>
      <c r="R39" s="8"/>
      <c r="S39" s="8"/>
    </row>
    <row r="40" spans="1:20" x14ac:dyDescent="0.25">
      <c r="A40" s="27">
        <v>2273</v>
      </c>
      <c r="B40" s="28" t="s">
        <v>68</v>
      </c>
      <c r="C40" s="28" t="s">
        <v>69</v>
      </c>
      <c r="D40" s="8">
        <v>1866437</v>
      </c>
      <c r="E40" s="9">
        <v>45965</v>
      </c>
      <c r="F40" s="8">
        <v>0</v>
      </c>
      <c r="G40" s="8">
        <v>0</v>
      </c>
      <c r="H40" s="2">
        <v>170</v>
      </c>
      <c r="I40" s="2">
        <v>170</v>
      </c>
      <c r="J40" s="3">
        <v>1613.67</v>
      </c>
      <c r="K40" s="8">
        <v>322.73</v>
      </c>
      <c r="L40" s="3">
        <v>403.41</v>
      </c>
      <c r="M40" s="8">
        <v>374.37</v>
      </c>
      <c r="N40" s="3">
        <v>0</v>
      </c>
      <c r="O40" s="3">
        <v>0</v>
      </c>
      <c r="P40" s="14">
        <f>SUM(J40:N40)</f>
        <v>2714.18</v>
      </c>
      <c r="Q40" s="9">
        <v>45981</v>
      </c>
      <c r="R40" s="15" t="s">
        <v>285</v>
      </c>
      <c r="S40" s="8">
        <v>77496.149999999994</v>
      </c>
    </row>
    <row r="41" spans="1:20" x14ac:dyDescent="0.25">
      <c r="A41" s="27">
        <v>2272</v>
      </c>
      <c r="B41" s="28" t="s">
        <v>70</v>
      </c>
      <c r="C41" s="28" t="s">
        <v>71</v>
      </c>
      <c r="D41" s="8">
        <v>1866348</v>
      </c>
      <c r="E41" s="9">
        <v>45965</v>
      </c>
      <c r="F41" s="8">
        <v>0</v>
      </c>
      <c r="G41" s="8">
        <v>0</v>
      </c>
      <c r="H41" s="2">
        <v>60</v>
      </c>
      <c r="I41" s="2">
        <v>60</v>
      </c>
      <c r="J41" s="3">
        <v>467.66</v>
      </c>
      <c r="K41" s="8">
        <v>93.53</v>
      </c>
      <c r="L41" s="3">
        <v>116.91</v>
      </c>
      <c r="M41" s="8">
        <v>108.5</v>
      </c>
      <c r="N41" s="3">
        <v>0</v>
      </c>
      <c r="O41" s="3">
        <v>0</v>
      </c>
      <c r="P41" s="14">
        <v>786.6</v>
      </c>
      <c r="Q41" s="9">
        <v>45981</v>
      </c>
      <c r="R41" s="18" t="s">
        <v>285</v>
      </c>
      <c r="S41" s="8"/>
    </row>
    <row r="42" spans="1:20" x14ac:dyDescent="0.25">
      <c r="A42" s="27">
        <v>8313</v>
      </c>
      <c r="B42" s="28" t="s">
        <v>72</v>
      </c>
      <c r="C42" s="28" t="s">
        <v>73</v>
      </c>
      <c r="D42" s="8">
        <v>1866349</v>
      </c>
      <c r="E42" s="9">
        <v>45965</v>
      </c>
      <c r="F42" s="8">
        <v>0</v>
      </c>
      <c r="G42" s="8">
        <v>0</v>
      </c>
      <c r="H42" s="2">
        <v>80</v>
      </c>
      <c r="I42" s="2">
        <v>80</v>
      </c>
      <c r="J42" s="3">
        <v>652.28</v>
      </c>
      <c r="K42" s="8">
        <v>130.46</v>
      </c>
      <c r="L42" s="3">
        <v>163.07</v>
      </c>
      <c r="M42" s="8">
        <v>151.33000000000001</v>
      </c>
      <c r="N42" s="3">
        <v>0</v>
      </c>
      <c r="O42" s="3">
        <v>0</v>
      </c>
      <c r="P42" s="14">
        <f t="shared" ref="P42:P105" si="9">SUM(J42:N42)</f>
        <v>1097.1399999999999</v>
      </c>
      <c r="Q42" s="9">
        <v>45981</v>
      </c>
      <c r="R42" s="18" t="s">
        <v>285</v>
      </c>
      <c r="S42" s="8"/>
    </row>
    <row r="43" spans="1:20" x14ac:dyDescent="0.25">
      <c r="A43" s="27">
        <v>3994</v>
      </c>
      <c r="B43" s="28" t="s">
        <v>74</v>
      </c>
      <c r="C43" s="28" t="s">
        <v>75</v>
      </c>
      <c r="D43" s="8">
        <v>1866350</v>
      </c>
      <c r="E43" s="9">
        <v>45965</v>
      </c>
      <c r="F43" s="8">
        <v>0</v>
      </c>
      <c r="G43" s="8">
        <v>0</v>
      </c>
      <c r="H43" s="2">
        <v>60</v>
      </c>
      <c r="I43" s="2">
        <v>60</v>
      </c>
      <c r="J43" s="3">
        <v>467.66</v>
      </c>
      <c r="K43" s="8">
        <v>93.53</v>
      </c>
      <c r="L43" s="3">
        <v>116.91</v>
      </c>
      <c r="M43" s="8">
        <v>108.5</v>
      </c>
      <c r="N43" s="3">
        <v>0</v>
      </c>
      <c r="O43" s="3">
        <v>0</v>
      </c>
      <c r="P43" s="14">
        <f t="shared" si="9"/>
        <v>786.6</v>
      </c>
      <c r="Q43" s="9">
        <v>45981</v>
      </c>
      <c r="R43" s="18" t="s">
        <v>285</v>
      </c>
      <c r="S43" s="8"/>
    </row>
    <row r="44" spans="1:20" x14ac:dyDescent="0.25">
      <c r="A44" s="27">
        <v>24469</v>
      </c>
      <c r="B44" s="28" t="s">
        <v>74</v>
      </c>
      <c r="C44" s="28" t="s">
        <v>75</v>
      </c>
      <c r="D44" s="8">
        <v>1866351</v>
      </c>
      <c r="E44" s="9">
        <v>45965</v>
      </c>
      <c r="F44" s="8">
        <v>0</v>
      </c>
      <c r="G44" s="8">
        <v>0</v>
      </c>
      <c r="H44" s="8">
        <v>60</v>
      </c>
      <c r="I44" s="8">
        <v>60</v>
      </c>
      <c r="J44" s="8">
        <v>467.66</v>
      </c>
      <c r="K44" s="8">
        <v>93.53</v>
      </c>
      <c r="L44" s="3">
        <v>116.91</v>
      </c>
      <c r="M44" s="8">
        <v>108.5</v>
      </c>
      <c r="N44" s="3">
        <v>0</v>
      </c>
      <c r="O44" s="3">
        <v>0</v>
      </c>
      <c r="P44" s="14">
        <f t="shared" si="9"/>
        <v>786.6</v>
      </c>
      <c r="Q44" s="9">
        <v>45981</v>
      </c>
      <c r="R44" s="18" t="s">
        <v>285</v>
      </c>
      <c r="S44" s="8"/>
    </row>
    <row r="45" spans="1:20" x14ac:dyDescent="0.25">
      <c r="A45" s="27">
        <v>24470</v>
      </c>
      <c r="B45" s="28" t="s">
        <v>76</v>
      </c>
      <c r="C45" s="28" t="s">
        <v>77</v>
      </c>
      <c r="D45" s="8">
        <v>1866352</v>
      </c>
      <c r="E45" s="9">
        <v>45965</v>
      </c>
      <c r="F45" s="8">
        <v>0</v>
      </c>
      <c r="G45" s="8">
        <v>0</v>
      </c>
      <c r="H45" s="8">
        <v>60</v>
      </c>
      <c r="I45" s="8">
        <v>60</v>
      </c>
      <c r="J45" s="8">
        <v>467.66</v>
      </c>
      <c r="K45" s="8">
        <v>93.53</v>
      </c>
      <c r="L45" s="3">
        <v>116.91</v>
      </c>
      <c r="M45" s="8">
        <v>108.5</v>
      </c>
      <c r="N45" s="3">
        <v>0</v>
      </c>
      <c r="O45" s="3">
        <v>0</v>
      </c>
      <c r="P45" s="14">
        <f t="shared" si="9"/>
        <v>786.6</v>
      </c>
      <c r="Q45" s="9">
        <v>45981</v>
      </c>
      <c r="R45" s="18" t="s">
        <v>285</v>
      </c>
      <c r="S45" s="8"/>
    </row>
    <row r="46" spans="1:20" x14ac:dyDescent="0.25">
      <c r="A46" s="27">
        <v>24471</v>
      </c>
      <c r="B46" s="28" t="s">
        <v>76</v>
      </c>
      <c r="C46" s="28" t="s">
        <v>77</v>
      </c>
      <c r="D46" s="8">
        <v>1866353</v>
      </c>
      <c r="E46" s="9">
        <v>45965</v>
      </c>
      <c r="F46" s="8">
        <v>0</v>
      </c>
      <c r="G46" s="8">
        <v>0</v>
      </c>
      <c r="H46" s="8">
        <v>60</v>
      </c>
      <c r="I46" s="8">
        <v>60</v>
      </c>
      <c r="J46" s="8">
        <v>467.66</v>
      </c>
      <c r="K46" s="8">
        <v>93.53</v>
      </c>
      <c r="L46" s="3">
        <v>116.91</v>
      </c>
      <c r="M46" s="8">
        <v>108.5</v>
      </c>
      <c r="N46" s="8">
        <v>0</v>
      </c>
      <c r="O46" s="3">
        <v>0</v>
      </c>
      <c r="P46" s="14">
        <f t="shared" si="9"/>
        <v>786.6</v>
      </c>
      <c r="Q46" s="9">
        <v>45981</v>
      </c>
      <c r="R46" s="18" t="s">
        <v>285</v>
      </c>
      <c r="S46" s="8"/>
    </row>
    <row r="47" spans="1:20" x14ac:dyDescent="0.25">
      <c r="A47" s="27">
        <v>4010</v>
      </c>
      <c r="B47" s="28" t="s">
        <v>76</v>
      </c>
      <c r="C47" s="28" t="s">
        <v>77</v>
      </c>
      <c r="D47" s="8">
        <v>1866354</v>
      </c>
      <c r="E47" s="9">
        <v>45965</v>
      </c>
      <c r="F47" s="8">
        <v>0</v>
      </c>
      <c r="G47" s="8">
        <v>0</v>
      </c>
      <c r="H47" s="2">
        <v>94</v>
      </c>
      <c r="I47" s="2">
        <v>94</v>
      </c>
      <c r="J47" s="3">
        <v>795.2</v>
      </c>
      <c r="K47" s="8">
        <v>159.04</v>
      </c>
      <c r="L47" s="3">
        <v>198.8</v>
      </c>
      <c r="M47" s="8">
        <v>184.49</v>
      </c>
      <c r="N47" s="3">
        <v>0</v>
      </c>
      <c r="O47" s="3">
        <v>0</v>
      </c>
      <c r="P47" s="14">
        <f t="shared" si="9"/>
        <v>1337.53</v>
      </c>
      <c r="Q47" s="9">
        <v>45981</v>
      </c>
      <c r="R47" s="18" t="s">
        <v>285</v>
      </c>
      <c r="S47" s="8"/>
    </row>
    <row r="48" spans="1:20" x14ac:dyDescent="0.25">
      <c r="A48" s="27">
        <v>6381</v>
      </c>
      <c r="B48" s="28" t="s">
        <v>78</v>
      </c>
      <c r="C48" s="28" t="s">
        <v>79</v>
      </c>
      <c r="D48" s="8">
        <v>1866355</v>
      </c>
      <c r="E48" s="9">
        <v>45965</v>
      </c>
      <c r="F48" s="8">
        <v>0</v>
      </c>
      <c r="G48" s="8">
        <v>0</v>
      </c>
      <c r="H48" s="8">
        <v>60</v>
      </c>
      <c r="I48" s="8">
        <v>60</v>
      </c>
      <c r="J48" s="3">
        <v>467.66</v>
      </c>
      <c r="K48" s="8">
        <v>93.53</v>
      </c>
      <c r="L48" s="3">
        <v>116.91</v>
      </c>
      <c r="M48" s="8">
        <v>108.5</v>
      </c>
      <c r="N48" s="3">
        <v>0</v>
      </c>
      <c r="O48" s="3">
        <v>0</v>
      </c>
      <c r="P48" s="14">
        <f t="shared" si="9"/>
        <v>786.6</v>
      </c>
      <c r="Q48" s="9">
        <v>45981</v>
      </c>
      <c r="R48" s="18" t="s">
        <v>285</v>
      </c>
      <c r="S48" s="8"/>
    </row>
    <row r="49" spans="1:19" x14ac:dyDescent="0.25">
      <c r="A49" s="27">
        <v>8404</v>
      </c>
      <c r="B49" s="28" t="s">
        <v>80</v>
      </c>
      <c r="C49" s="28" t="s">
        <v>81</v>
      </c>
      <c r="D49" s="8">
        <v>1866356</v>
      </c>
      <c r="E49" s="9">
        <v>45965</v>
      </c>
      <c r="F49" s="8">
        <v>0</v>
      </c>
      <c r="G49" s="8">
        <v>0</v>
      </c>
      <c r="H49" s="8">
        <v>60</v>
      </c>
      <c r="I49" s="8">
        <v>60</v>
      </c>
      <c r="J49" s="3">
        <v>467.66</v>
      </c>
      <c r="K49" s="8">
        <v>93.53</v>
      </c>
      <c r="L49" s="3">
        <v>116.91</v>
      </c>
      <c r="M49" s="8">
        <v>108.5</v>
      </c>
      <c r="N49" s="3">
        <v>0</v>
      </c>
      <c r="O49" s="3">
        <v>0</v>
      </c>
      <c r="P49" s="14">
        <f t="shared" si="9"/>
        <v>786.6</v>
      </c>
      <c r="Q49" s="9">
        <v>45981</v>
      </c>
      <c r="R49" s="18" t="s">
        <v>285</v>
      </c>
      <c r="S49" s="8"/>
    </row>
    <row r="50" spans="1:19" x14ac:dyDescent="0.25">
      <c r="A50" s="27">
        <v>7338</v>
      </c>
      <c r="B50" s="28" t="s">
        <v>82</v>
      </c>
      <c r="C50" s="28" t="s">
        <v>83</v>
      </c>
      <c r="D50" s="8">
        <v>1866357</v>
      </c>
      <c r="E50" s="9">
        <v>45965</v>
      </c>
      <c r="F50" s="8">
        <v>0</v>
      </c>
      <c r="G50" s="8">
        <v>0</v>
      </c>
      <c r="H50" s="8">
        <v>58</v>
      </c>
      <c r="I50" s="8">
        <v>58</v>
      </c>
      <c r="J50" s="3">
        <v>451.82</v>
      </c>
      <c r="K50" s="8">
        <v>90.36</v>
      </c>
      <c r="L50" s="3">
        <v>112.96</v>
      </c>
      <c r="M50" s="8">
        <v>104.82</v>
      </c>
      <c r="N50" s="3">
        <v>0</v>
      </c>
      <c r="O50" s="3">
        <v>0</v>
      </c>
      <c r="P50" s="14">
        <f t="shared" si="9"/>
        <v>759.96</v>
      </c>
      <c r="Q50" s="9">
        <v>45981</v>
      </c>
      <c r="R50" s="18" t="s">
        <v>285</v>
      </c>
      <c r="S50" s="8"/>
    </row>
    <row r="51" spans="1:19" x14ac:dyDescent="0.25">
      <c r="A51" s="27">
        <v>17</v>
      </c>
      <c r="B51" s="28" t="s">
        <v>84</v>
      </c>
      <c r="C51" s="28" t="s">
        <v>85</v>
      </c>
      <c r="D51" s="8">
        <v>1866358</v>
      </c>
      <c r="E51" s="9">
        <v>45965</v>
      </c>
      <c r="F51" s="8">
        <v>0</v>
      </c>
      <c r="G51" s="8">
        <v>0</v>
      </c>
      <c r="H51" s="8">
        <v>158</v>
      </c>
      <c r="I51" s="8">
        <v>158</v>
      </c>
      <c r="J51" s="3">
        <v>1482.76</v>
      </c>
      <c r="K51" s="8">
        <v>296.55</v>
      </c>
      <c r="L51" s="3">
        <v>370.69</v>
      </c>
      <c r="M51" s="8">
        <v>344</v>
      </c>
      <c r="N51" s="3">
        <v>0</v>
      </c>
      <c r="O51" s="3">
        <v>0</v>
      </c>
      <c r="P51" s="14">
        <f t="shared" si="9"/>
        <v>2494</v>
      </c>
      <c r="Q51" s="9">
        <v>45981</v>
      </c>
      <c r="R51" s="18" t="s">
        <v>285</v>
      </c>
      <c r="S51" s="8"/>
    </row>
    <row r="52" spans="1:19" x14ac:dyDescent="0.25">
      <c r="A52" s="27">
        <v>23</v>
      </c>
      <c r="B52" s="28" t="s">
        <v>86</v>
      </c>
      <c r="C52" s="28" t="s">
        <v>87</v>
      </c>
      <c r="D52" s="8">
        <v>1866359</v>
      </c>
      <c r="E52" s="9">
        <v>45965</v>
      </c>
      <c r="F52" s="8">
        <v>0</v>
      </c>
      <c r="G52" s="8">
        <v>0</v>
      </c>
      <c r="H52" s="8">
        <v>60</v>
      </c>
      <c r="I52" s="8">
        <v>60</v>
      </c>
      <c r="J52" s="3">
        <v>467.66</v>
      </c>
      <c r="K52" s="8">
        <v>93.53</v>
      </c>
      <c r="L52" s="3">
        <v>116.91</v>
      </c>
      <c r="M52" s="8">
        <v>108.5</v>
      </c>
      <c r="N52" s="3">
        <v>0</v>
      </c>
      <c r="O52" s="3">
        <v>0</v>
      </c>
      <c r="P52" s="14">
        <f t="shared" si="9"/>
        <v>786.6</v>
      </c>
      <c r="Q52" s="9">
        <v>45981</v>
      </c>
      <c r="R52" s="18" t="s">
        <v>285</v>
      </c>
      <c r="S52" s="8"/>
    </row>
    <row r="53" spans="1:19" x14ac:dyDescent="0.25">
      <c r="A53" s="27">
        <v>9578</v>
      </c>
      <c r="B53" s="28" t="s">
        <v>88</v>
      </c>
      <c r="C53" s="28" t="s">
        <v>89</v>
      </c>
      <c r="D53" s="8">
        <v>1866360</v>
      </c>
      <c r="E53" s="9">
        <v>45965</v>
      </c>
      <c r="F53" s="8">
        <v>0</v>
      </c>
      <c r="G53" s="8">
        <v>0</v>
      </c>
      <c r="H53" s="8">
        <v>60</v>
      </c>
      <c r="I53" s="8">
        <v>60</v>
      </c>
      <c r="J53" s="3">
        <v>467.66</v>
      </c>
      <c r="K53" s="8">
        <v>93.53</v>
      </c>
      <c r="L53" s="3">
        <v>116.91</v>
      </c>
      <c r="M53" s="8">
        <v>108.5</v>
      </c>
      <c r="N53" s="3">
        <v>0</v>
      </c>
      <c r="O53" s="3">
        <v>0</v>
      </c>
      <c r="P53" s="14">
        <f t="shared" si="9"/>
        <v>786.6</v>
      </c>
      <c r="Q53" s="9">
        <v>45981</v>
      </c>
      <c r="R53" s="18" t="s">
        <v>285</v>
      </c>
      <c r="S53" s="8"/>
    </row>
    <row r="54" spans="1:19" x14ac:dyDescent="0.25">
      <c r="A54" s="27">
        <v>20</v>
      </c>
      <c r="B54" s="28" t="s">
        <v>90</v>
      </c>
      <c r="C54" s="28" t="s">
        <v>91</v>
      </c>
      <c r="D54" s="8">
        <v>1866361</v>
      </c>
      <c r="E54" s="9">
        <v>45965</v>
      </c>
      <c r="F54" s="8">
        <v>0</v>
      </c>
      <c r="G54" s="8">
        <v>0</v>
      </c>
      <c r="H54" s="8">
        <v>60</v>
      </c>
      <c r="I54" s="8">
        <v>60</v>
      </c>
      <c r="J54" s="3">
        <v>467.66</v>
      </c>
      <c r="K54" s="8">
        <v>93.53</v>
      </c>
      <c r="L54" s="3">
        <v>116.91</v>
      </c>
      <c r="M54" s="8">
        <v>108.5</v>
      </c>
      <c r="N54" s="3">
        <v>0</v>
      </c>
      <c r="O54" s="3">
        <v>0</v>
      </c>
      <c r="P54" s="14">
        <f t="shared" si="9"/>
        <v>786.6</v>
      </c>
      <c r="Q54" s="9">
        <v>45981</v>
      </c>
      <c r="R54" s="18" t="s">
        <v>285</v>
      </c>
      <c r="S54" s="8"/>
    </row>
    <row r="55" spans="1:19" x14ac:dyDescent="0.25">
      <c r="A55" s="27">
        <v>25</v>
      </c>
      <c r="B55" s="28" t="s">
        <v>92</v>
      </c>
      <c r="C55" s="28" t="s">
        <v>93</v>
      </c>
      <c r="D55" s="8">
        <v>1866362</v>
      </c>
      <c r="E55" s="9">
        <v>45965</v>
      </c>
      <c r="F55" s="8">
        <v>0</v>
      </c>
      <c r="G55" s="8">
        <v>0</v>
      </c>
      <c r="H55" s="8">
        <v>85</v>
      </c>
      <c r="I55" s="8">
        <v>85</v>
      </c>
      <c r="J55" s="3">
        <v>703.58</v>
      </c>
      <c r="K55" s="8">
        <v>140.72</v>
      </c>
      <c r="L55" s="3">
        <v>175.9</v>
      </c>
      <c r="M55" s="8">
        <v>163.22999999999999</v>
      </c>
      <c r="N55" s="3">
        <v>0</v>
      </c>
      <c r="O55" s="3">
        <v>0</v>
      </c>
      <c r="P55" s="14">
        <f t="shared" si="9"/>
        <v>1183.43</v>
      </c>
      <c r="Q55" s="9">
        <v>45981</v>
      </c>
      <c r="R55" s="18" t="s">
        <v>285</v>
      </c>
      <c r="S55" s="8"/>
    </row>
    <row r="56" spans="1:19" x14ac:dyDescent="0.25">
      <c r="A56" s="27">
        <v>19</v>
      </c>
      <c r="B56" s="28" t="s">
        <v>94</v>
      </c>
      <c r="C56" s="28" t="s">
        <v>95</v>
      </c>
      <c r="D56" s="8">
        <v>1866363</v>
      </c>
      <c r="E56" s="9">
        <v>45965</v>
      </c>
      <c r="F56" s="8">
        <v>0</v>
      </c>
      <c r="G56" s="8">
        <v>0</v>
      </c>
      <c r="H56" s="8">
        <v>60</v>
      </c>
      <c r="I56" s="8">
        <v>60</v>
      </c>
      <c r="J56" s="3">
        <v>467.66</v>
      </c>
      <c r="K56" s="8">
        <v>93.53</v>
      </c>
      <c r="L56" s="3">
        <v>116.91</v>
      </c>
      <c r="M56" s="8">
        <v>108.5</v>
      </c>
      <c r="N56" s="3">
        <v>0</v>
      </c>
      <c r="O56" s="3">
        <v>0</v>
      </c>
      <c r="P56" s="14">
        <f t="shared" si="9"/>
        <v>786.6</v>
      </c>
      <c r="Q56" s="9">
        <v>45981</v>
      </c>
      <c r="R56" s="18" t="s">
        <v>285</v>
      </c>
      <c r="S56" s="8"/>
    </row>
    <row r="57" spans="1:19" x14ac:dyDescent="0.25">
      <c r="A57" s="27">
        <v>13</v>
      </c>
      <c r="B57" s="28" t="s">
        <v>96</v>
      </c>
      <c r="C57" s="28" t="s">
        <v>97</v>
      </c>
      <c r="D57" s="8">
        <v>1866364</v>
      </c>
      <c r="E57" s="9">
        <v>45965</v>
      </c>
      <c r="F57" s="8">
        <v>0</v>
      </c>
      <c r="G57" s="8">
        <v>0</v>
      </c>
      <c r="H57" s="8">
        <v>60</v>
      </c>
      <c r="I57" s="8">
        <v>60</v>
      </c>
      <c r="J57" s="3">
        <v>467.66</v>
      </c>
      <c r="K57" s="8">
        <v>93.53</v>
      </c>
      <c r="L57" s="3">
        <v>116.91</v>
      </c>
      <c r="M57" s="8">
        <v>108.5</v>
      </c>
      <c r="N57" s="3">
        <v>0</v>
      </c>
      <c r="O57" s="3">
        <v>0</v>
      </c>
      <c r="P57" s="14">
        <f t="shared" si="9"/>
        <v>786.6</v>
      </c>
      <c r="Q57" s="9">
        <v>45981</v>
      </c>
      <c r="R57" s="18" t="s">
        <v>285</v>
      </c>
      <c r="S57" s="8"/>
    </row>
    <row r="58" spans="1:19" x14ac:dyDescent="0.25">
      <c r="A58" s="27">
        <v>9957</v>
      </c>
      <c r="B58" s="28" t="s">
        <v>98</v>
      </c>
      <c r="C58" s="28" t="s">
        <v>99</v>
      </c>
      <c r="D58" s="8">
        <v>1866365</v>
      </c>
      <c r="E58" s="9">
        <v>45965</v>
      </c>
      <c r="F58" s="8">
        <v>0</v>
      </c>
      <c r="G58" s="8">
        <v>0</v>
      </c>
      <c r="H58" s="8">
        <v>65</v>
      </c>
      <c r="I58" s="8">
        <v>65</v>
      </c>
      <c r="J58" s="3">
        <v>512.12</v>
      </c>
      <c r="K58" s="8">
        <v>102.42</v>
      </c>
      <c r="L58" s="3">
        <v>128.03</v>
      </c>
      <c r="M58" s="8">
        <v>118.81</v>
      </c>
      <c r="N58" s="3">
        <v>0</v>
      </c>
      <c r="O58" s="3">
        <v>0</v>
      </c>
      <c r="P58" s="14">
        <f t="shared" si="9"/>
        <v>861.37999999999988</v>
      </c>
      <c r="Q58" s="9">
        <v>45981</v>
      </c>
      <c r="R58" s="18" t="s">
        <v>285</v>
      </c>
      <c r="S58" s="8"/>
    </row>
    <row r="59" spans="1:19" x14ac:dyDescent="0.25">
      <c r="A59" s="31">
        <v>24321</v>
      </c>
      <c r="B59" s="32" t="s">
        <v>215</v>
      </c>
      <c r="C59" s="8" t="s">
        <v>218</v>
      </c>
      <c r="D59" s="8">
        <v>1866366</v>
      </c>
      <c r="E59" s="9">
        <v>45965</v>
      </c>
      <c r="F59" s="8">
        <v>0</v>
      </c>
      <c r="G59" s="8">
        <v>0</v>
      </c>
      <c r="H59" s="2">
        <v>60</v>
      </c>
      <c r="I59" s="2">
        <v>60</v>
      </c>
      <c r="J59" s="3">
        <v>467.66</v>
      </c>
      <c r="K59" s="8">
        <v>93.53</v>
      </c>
      <c r="L59" s="3">
        <v>116.91</v>
      </c>
      <c r="M59" s="8">
        <v>108.5</v>
      </c>
      <c r="N59" s="3">
        <v>0</v>
      </c>
      <c r="O59" s="3">
        <v>0</v>
      </c>
      <c r="P59" s="14">
        <f t="shared" si="9"/>
        <v>786.6</v>
      </c>
      <c r="Q59" s="9">
        <v>45981</v>
      </c>
      <c r="R59" s="18" t="s">
        <v>285</v>
      </c>
      <c r="S59" s="8"/>
    </row>
    <row r="60" spans="1:19" x14ac:dyDescent="0.25">
      <c r="A60" s="27">
        <v>10665</v>
      </c>
      <c r="B60" s="28" t="s">
        <v>100</v>
      </c>
      <c r="C60" s="28" t="s">
        <v>101</v>
      </c>
      <c r="D60" s="8">
        <v>1866367</v>
      </c>
      <c r="E60" s="9">
        <v>45965</v>
      </c>
      <c r="F60" s="8">
        <v>0</v>
      </c>
      <c r="G60" s="8">
        <v>0</v>
      </c>
      <c r="H60" s="8">
        <v>30</v>
      </c>
      <c r="I60" s="8">
        <v>30</v>
      </c>
      <c r="J60" s="8">
        <v>220.97</v>
      </c>
      <c r="K60" s="8">
        <v>44.2</v>
      </c>
      <c r="L60" s="3">
        <v>55.24</v>
      </c>
      <c r="M60" s="8">
        <v>51.27</v>
      </c>
      <c r="N60" s="8">
        <v>0</v>
      </c>
      <c r="O60" s="3">
        <v>0</v>
      </c>
      <c r="P60" s="14">
        <f t="shared" si="9"/>
        <v>371.68</v>
      </c>
      <c r="Q60" s="9">
        <v>45981</v>
      </c>
      <c r="R60" s="18" t="s">
        <v>285</v>
      </c>
      <c r="S60" s="8"/>
    </row>
    <row r="61" spans="1:19" x14ac:dyDescent="0.25">
      <c r="A61" s="27">
        <v>4900</v>
      </c>
      <c r="B61" s="28" t="s">
        <v>102</v>
      </c>
      <c r="C61" s="28" t="s">
        <v>103</v>
      </c>
      <c r="D61" s="8">
        <v>1866368</v>
      </c>
      <c r="E61" s="9">
        <v>45965</v>
      </c>
      <c r="F61" s="8">
        <v>0</v>
      </c>
      <c r="G61" s="8">
        <v>0</v>
      </c>
      <c r="H61" s="8">
        <v>30</v>
      </c>
      <c r="I61" s="8">
        <v>30</v>
      </c>
      <c r="J61" s="3">
        <v>220.97</v>
      </c>
      <c r="K61" s="8">
        <v>44.2</v>
      </c>
      <c r="L61" s="3">
        <v>55.24</v>
      </c>
      <c r="M61" s="8">
        <v>51.27</v>
      </c>
      <c r="N61" s="3">
        <v>0</v>
      </c>
      <c r="O61" s="3">
        <v>0</v>
      </c>
      <c r="P61" s="14">
        <f t="shared" si="9"/>
        <v>371.68</v>
      </c>
      <c r="Q61" s="9">
        <v>45981</v>
      </c>
      <c r="R61" s="18" t="s">
        <v>285</v>
      </c>
      <c r="S61" s="8"/>
    </row>
    <row r="62" spans="1:19" x14ac:dyDescent="0.25">
      <c r="A62" s="27">
        <v>5308</v>
      </c>
      <c r="B62" s="28" t="s">
        <v>104</v>
      </c>
      <c r="C62" s="28" t="s">
        <v>105</v>
      </c>
      <c r="D62" s="8">
        <v>1866369</v>
      </c>
      <c r="E62" s="9">
        <v>45965</v>
      </c>
      <c r="F62" s="8">
        <v>0</v>
      </c>
      <c r="G62" s="8">
        <v>0</v>
      </c>
      <c r="H62" s="8">
        <v>60</v>
      </c>
      <c r="I62" s="8">
        <v>60</v>
      </c>
      <c r="J62" s="3">
        <v>467.66</v>
      </c>
      <c r="K62" s="8">
        <v>93.53</v>
      </c>
      <c r="L62" s="3">
        <v>116.91</v>
      </c>
      <c r="M62" s="8">
        <v>108.5</v>
      </c>
      <c r="N62" s="3">
        <v>0</v>
      </c>
      <c r="O62" s="3">
        <v>0</v>
      </c>
      <c r="P62" s="14">
        <f t="shared" si="9"/>
        <v>786.6</v>
      </c>
      <c r="Q62" s="9">
        <v>45981</v>
      </c>
      <c r="R62" s="18" t="s">
        <v>285</v>
      </c>
      <c r="S62" s="8"/>
    </row>
    <row r="63" spans="1:19" ht="11.25" customHeight="1" x14ac:dyDescent="0.25">
      <c r="A63" s="27">
        <v>4896</v>
      </c>
      <c r="B63" s="28" t="s">
        <v>106</v>
      </c>
      <c r="C63" s="28" t="s">
        <v>107</v>
      </c>
      <c r="D63" s="8">
        <v>1866370</v>
      </c>
      <c r="E63" s="9">
        <v>45965</v>
      </c>
      <c r="F63" s="8">
        <v>0</v>
      </c>
      <c r="G63" s="8">
        <v>0</v>
      </c>
      <c r="H63" s="8">
        <v>18</v>
      </c>
      <c r="I63" s="8">
        <v>18</v>
      </c>
      <c r="J63" s="3">
        <v>135.34</v>
      </c>
      <c r="K63" s="8">
        <v>27.07</v>
      </c>
      <c r="L63" s="3">
        <v>33.840000000000003</v>
      </c>
      <c r="M63" s="8">
        <v>31.4</v>
      </c>
      <c r="N63" s="3">
        <v>0</v>
      </c>
      <c r="O63" s="3">
        <v>0</v>
      </c>
      <c r="P63" s="14">
        <f t="shared" si="9"/>
        <v>227.65</v>
      </c>
      <c r="Q63" s="9">
        <v>45981</v>
      </c>
      <c r="R63" s="18" t="s">
        <v>285</v>
      </c>
      <c r="S63" s="8"/>
    </row>
    <row r="64" spans="1:19" x14ac:dyDescent="0.25">
      <c r="A64" s="27">
        <v>9586</v>
      </c>
      <c r="B64" s="28" t="s">
        <v>108</v>
      </c>
      <c r="C64" s="28" t="s">
        <v>109</v>
      </c>
      <c r="D64" s="8">
        <v>1866371</v>
      </c>
      <c r="E64" s="9">
        <v>45965</v>
      </c>
      <c r="F64" s="8">
        <v>0</v>
      </c>
      <c r="G64" s="8">
        <v>0</v>
      </c>
      <c r="H64" s="8">
        <v>60</v>
      </c>
      <c r="I64" s="8">
        <v>60</v>
      </c>
      <c r="J64" s="3">
        <v>467.66</v>
      </c>
      <c r="K64" s="8">
        <v>93.53</v>
      </c>
      <c r="L64" s="3">
        <v>116.91</v>
      </c>
      <c r="M64" s="8">
        <v>108.5</v>
      </c>
      <c r="N64" s="3">
        <v>0</v>
      </c>
      <c r="O64" s="3">
        <v>0</v>
      </c>
      <c r="P64" s="14">
        <f t="shared" si="9"/>
        <v>786.6</v>
      </c>
      <c r="Q64" s="9">
        <v>45981</v>
      </c>
      <c r="R64" s="18" t="s">
        <v>285</v>
      </c>
      <c r="S64" s="8"/>
    </row>
    <row r="65" spans="1:19" x14ac:dyDescent="0.25">
      <c r="A65" s="27">
        <v>9959</v>
      </c>
      <c r="B65" s="28" t="s">
        <v>110</v>
      </c>
      <c r="C65" s="28" t="s">
        <v>111</v>
      </c>
      <c r="D65" s="8">
        <v>1866372</v>
      </c>
      <c r="E65" s="9">
        <v>45965</v>
      </c>
      <c r="F65" s="8">
        <v>0</v>
      </c>
      <c r="G65" s="8">
        <v>0</v>
      </c>
      <c r="H65" s="8">
        <v>30</v>
      </c>
      <c r="I65" s="8">
        <v>30</v>
      </c>
      <c r="J65" s="3">
        <v>220.97</v>
      </c>
      <c r="K65" s="8">
        <v>44.2</v>
      </c>
      <c r="L65" s="3">
        <v>55.24</v>
      </c>
      <c r="M65" s="8">
        <v>51.27</v>
      </c>
      <c r="N65" s="3">
        <v>0</v>
      </c>
      <c r="O65" s="3">
        <v>0</v>
      </c>
      <c r="P65" s="14">
        <f t="shared" si="9"/>
        <v>371.68</v>
      </c>
      <c r="Q65" s="9">
        <v>45981</v>
      </c>
      <c r="R65" s="18" t="s">
        <v>285</v>
      </c>
      <c r="S65" s="8"/>
    </row>
    <row r="66" spans="1:19" x14ac:dyDescent="0.25">
      <c r="A66" s="27">
        <v>2846</v>
      </c>
      <c r="B66" s="28" t="s">
        <v>112</v>
      </c>
      <c r="C66" s="28" t="s">
        <v>113</v>
      </c>
      <c r="D66" s="8">
        <v>1866373</v>
      </c>
      <c r="E66" s="9">
        <v>45965</v>
      </c>
      <c r="F66" s="8">
        <v>0</v>
      </c>
      <c r="G66" s="8">
        <v>0</v>
      </c>
      <c r="H66" s="8">
        <v>20</v>
      </c>
      <c r="I66" s="8">
        <v>20</v>
      </c>
      <c r="J66" s="3">
        <v>148.54</v>
      </c>
      <c r="K66" s="8">
        <v>29.71</v>
      </c>
      <c r="L66" s="3">
        <v>37.14</v>
      </c>
      <c r="M66" s="8">
        <v>34.46</v>
      </c>
      <c r="N66" s="3">
        <v>0</v>
      </c>
      <c r="O66" s="3">
        <v>0</v>
      </c>
      <c r="P66" s="14">
        <f t="shared" si="9"/>
        <v>249.85</v>
      </c>
      <c r="Q66" s="9">
        <v>45981</v>
      </c>
      <c r="R66" s="18" t="s">
        <v>285</v>
      </c>
      <c r="S66" s="8"/>
    </row>
    <row r="67" spans="1:19" x14ac:dyDescent="0.25">
      <c r="A67" s="27">
        <v>2847</v>
      </c>
      <c r="B67" s="28" t="s">
        <v>114</v>
      </c>
      <c r="C67" s="28" t="s">
        <v>113</v>
      </c>
      <c r="D67" s="8">
        <v>1866374</v>
      </c>
      <c r="E67" s="9">
        <v>45965</v>
      </c>
      <c r="F67" s="8">
        <v>0</v>
      </c>
      <c r="G67" s="8">
        <v>0</v>
      </c>
      <c r="H67" s="8">
        <v>30</v>
      </c>
      <c r="I67" s="8">
        <v>30</v>
      </c>
      <c r="J67" s="3">
        <v>220.97</v>
      </c>
      <c r="K67" s="8">
        <v>44.2</v>
      </c>
      <c r="L67" s="3">
        <v>55.24</v>
      </c>
      <c r="M67" s="8">
        <v>51.27</v>
      </c>
      <c r="N67" s="3">
        <v>0</v>
      </c>
      <c r="O67" s="3">
        <v>0</v>
      </c>
      <c r="P67" s="14">
        <f t="shared" si="9"/>
        <v>371.68</v>
      </c>
      <c r="Q67" s="9">
        <v>45981</v>
      </c>
      <c r="R67" s="18" t="s">
        <v>285</v>
      </c>
      <c r="S67" s="8"/>
    </row>
    <row r="68" spans="1:19" x14ac:dyDescent="0.25">
      <c r="A68" s="27">
        <v>3995</v>
      </c>
      <c r="B68" s="28" t="s">
        <v>115</v>
      </c>
      <c r="C68" s="28" t="s">
        <v>116</v>
      </c>
      <c r="D68" s="8">
        <v>1866375</v>
      </c>
      <c r="E68" s="9">
        <v>45965</v>
      </c>
      <c r="F68" s="8">
        <v>0</v>
      </c>
      <c r="G68" s="8">
        <v>0</v>
      </c>
      <c r="H68" s="8">
        <v>20</v>
      </c>
      <c r="I68" s="8">
        <v>20</v>
      </c>
      <c r="J68" s="3">
        <v>148.54</v>
      </c>
      <c r="K68" s="8">
        <v>29.71</v>
      </c>
      <c r="L68" s="3">
        <v>37.14</v>
      </c>
      <c r="M68" s="8">
        <v>34.46</v>
      </c>
      <c r="N68" s="3">
        <v>0</v>
      </c>
      <c r="O68" s="3">
        <v>0</v>
      </c>
      <c r="P68" s="14">
        <f t="shared" si="9"/>
        <v>249.85</v>
      </c>
      <c r="Q68" s="9">
        <v>45981</v>
      </c>
      <c r="R68" s="18" t="s">
        <v>285</v>
      </c>
      <c r="S68" s="8"/>
    </row>
    <row r="69" spans="1:19" x14ac:dyDescent="0.25">
      <c r="A69" s="27">
        <v>2271</v>
      </c>
      <c r="B69" s="28" t="s">
        <v>117</v>
      </c>
      <c r="C69" s="28" t="s">
        <v>71</v>
      </c>
      <c r="D69" s="8">
        <v>1866376</v>
      </c>
      <c r="E69" s="9">
        <v>45965</v>
      </c>
      <c r="F69" s="8">
        <v>0</v>
      </c>
      <c r="G69" s="8">
        <v>0</v>
      </c>
      <c r="H69" s="8">
        <v>147</v>
      </c>
      <c r="I69" s="8">
        <v>147</v>
      </c>
      <c r="J69" s="3">
        <v>1359.34</v>
      </c>
      <c r="K69" s="8">
        <v>271.87</v>
      </c>
      <c r="L69" s="3">
        <v>339.84</v>
      </c>
      <c r="M69" s="8">
        <v>315.37</v>
      </c>
      <c r="N69" s="3">
        <v>0</v>
      </c>
      <c r="O69" s="3">
        <v>0</v>
      </c>
      <c r="P69" s="14">
        <f t="shared" si="9"/>
        <v>2286.42</v>
      </c>
      <c r="Q69" s="9">
        <v>45981</v>
      </c>
      <c r="R69" s="18" t="s">
        <v>285</v>
      </c>
      <c r="S69" s="8"/>
    </row>
    <row r="70" spans="1:19" x14ac:dyDescent="0.25">
      <c r="A70" s="27">
        <v>2835</v>
      </c>
      <c r="B70" s="28" t="s">
        <v>118</v>
      </c>
      <c r="C70" s="28" t="s">
        <v>119</v>
      </c>
      <c r="D70" s="8">
        <v>1866377</v>
      </c>
      <c r="E70" s="9">
        <v>45965</v>
      </c>
      <c r="F70" s="8">
        <v>0</v>
      </c>
      <c r="G70" s="8">
        <v>0</v>
      </c>
      <c r="H70" s="8">
        <v>20</v>
      </c>
      <c r="I70" s="8">
        <v>20</v>
      </c>
      <c r="J70" s="3">
        <v>148.54</v>
      </c>
      <c r="K70" s="8">
        <v>29.71</v>
      </c>
      <c r="L70" s="3">
        <v>37.14</v>
      </c>
      <c r="M70" s="8">
        <v>34.46</v>
      </c>
      <c r="N70" s="3">
        <v>0</v>
      </c>
      <c r="O70" s="3">
        <v>0</v>
      </c>
      <c r="P70" s="14">
        <f t="shared" si="9"/>
        <v>249.85</v>
      </c>
      <c r="Q70" s="9">
        <v>45981</v>
      </c>
      <c r="R70" s="18" t="s">
        <v>285</v>
      </c>
      <c r="S70" s="8"/>
    </row>
    <row r="71" spans="1:19" x14ac:dyDescent="0.25">
      <c r="A71" s="27">
        <v>24472</v>
      </c>
      <c r="B71" s="28" t="s">
        <v>118</v>
      </c>
      <c r="C71" s="28" t="s">
        <v>119</v>
      </c>
      <c r="D71" s="8">
        <v>1866378</v>
      </c>
      <c r="E71" s="9">
        <v>45965</v>
      </c>
      <c r="F71" s="8">
        <v>0</v>
      </c>
      <c r="G71" s="8">
        <v>0</v>
      </c>
      <c r="H71" s="8">
        <v>20</v>
      </c>
      <c r="I71" s="8">
        <v>20</v>
      </c>
      <c r="J71" s="8">
        <v>148.54</v>
      </c>
      <c r="K71" s="8">
        <v>29.71</v>
      </c>
      <c r="L71" s="3">
        <v>37.14</v>
      </c>
      <c r="M71" s="8">
        <v>34.46</v>
      </c>
      <c r="N71" s="8">
        <v>0</v>
      </c>
      <c r="O71" s="3">
        <v>0</v>
      </c>
      <c r="P71" s="14">
        <f t="shared" si="9"/>
        <v>249.85</v>
      </c>
      <c r="Q71" s="9">
        <v>45981</v>
      </c>
      <c r="R71" s="18" t="s">
        <v>285</v>
      </c>
      <c r="S71" s="8"/>
    </row>
    <row r="72" spans="1:19" x14ac:dyDescent="0.25">
      <c r="A72" s="27">
        <v>4007</v>
      </c>
      <c r="B72" s="28" t="s">
        <v>120</v>
      </c>
      <c r="C72" s="28" t="s">
        <v>121</v>
      </c>
      <c r="D72" s="8">
        <v>1866379</v>
      </c>
      <c r="E72" s="9">
        <v>45965</v>
      </c>
      <c r="F72" s="8">
        <v>0</v>
      </c>
      <c r="G72" s="8">
        <v>0</v>
      </c>
      <c r="H72" s="8">
        <v>30</v>
      </c>
      <c r="I72" s="8">
        <v>30</v>
      </c>
      <c r="J72" s="3">
        <v>220.97</v>
      </c>
      <c r="K72" s="8">
        <v>44.2</v>
      </c>
      <c r="L72" s="3">
        <v>55.24</v>
      </c>
      <c r="M72" s="8">
        <v>51.27</v>
      </c>
      <c r="N72" s="3">
        <v>0</v>
      </c>
      <c r="O72" s="3">
        <v>0</v>
      </c>
      <c r="P72" s="14">
        <f t="shared" si="9"/>
        <v>371.68</v>
      </c>
      <c r="Q72" s="9">
        <v>45981</v>
      </c>
      <c r="R72" s="18" t="s">
        <v>285</v>
      </c>
      <c r="S72" s="8"/>
    </row>
    <row r="73" spans="1:19" x14ac:dyDescent="0.25">
      <c r="A73" s="27">
        <v>2834</v>
      </c>
      <c r="B73" s="28" t="s">
        <v>122</v>
      </c>
      <c r="C73" s="28" t="s">
        <v>119</v>
      </c>
      <c r="D73" s="8">
        <v>1866380</v>
      </c>
      <c r="E73" s="9">
        <v>45965</v>
      </c>
      <c r="F73" s="8">
        <v>0</v>
      </c>
      <c r="G73" s="8">
        <v>0</v>
      </c>
      <c r="H73" s="8">
        <v>121</v>
      </c>
      <c r="I73" s="8">
        <v>121</v>
      </c>
      <c r="J73" s="3">
        <v>1073.93</v>
      </c>
      <c r="K73" s="8">
        <v>214.78</v>
      </c>
      <c r="L73" s="3">
        <v>268.48</v>
      </c>
      <c r="M73" s="8">
        <v>249.15</v>
      </c>
      <c r="N73" s="3">
        <v>0</v>
      </c>
      <c r="O73" s="3">
        <v>0</v>
      </c>
      <c r="P73" s="14">
        <f t="shared" si="9"/>
        <v>1806.3400000000001</v>
      </c>
      <c r="Q73" s="9">
        <v>45981</v>
      </c>
      <c r="R73" s="18" t="s">
        <v>285</v>
      </c>
      <c r="S73" s="8"/>
    </row>
    <row r="74" spans="1:19" x14ac:dyDescent="0.25">
      <c r="A74" s="27">
        <v>24473</v>
      </c>
      <c r="B74" s="28" t="s">
        <v>122</v>
      </c>
      <c r="C74" s="28" t="s">
        <v>119</v>
      </c>
      <c r="D74" s="8">
        <v>1866381</v>
      </c>
      <c r="E74" s="9">
        <v>45965</v>
      </c>
      <c r="F74" s="8">
        <v>0</v>
      </c>
      <c r="G74" s="8">
        <v>0</v>
      </c>
      <c r="H74" s="8">
        <v>30</v>
      </c>
      <c r="I74" s="8">
        <v>30</v>
      </c>
      <c r="J74" s="8">
        <v>220.97</v>
      </c>
      <c r="K74" s="8">
        <v>44.2</v>
      </c>
      <c r="L74" s="8">
        <v>55.24</v>
      </c>
      <c r="M74" s="8">
        <v>51.27</v>
      </c>
      <c r="N74" s="8">
        <v>0</v>
      </c>
      <c r="O74" s="3">
        <v>0</v>
      </c>
      <c r="P74" s="14">
        <f t="shared" si="9"/>
        <v>371.68</v>
      </c>
      <c r="Q74" s="9">
        <v>45981</v>
      </c>
      <c r="R74" s="18" t="s">
        <v>285</v>
      </c>
      <c r="S74" s="8"/>
    </row>
    <row r="75" spans="1:19" x14ac:dyDescent="0.25">
      <c r="A75" s="27">
        <v>4009</v>
      </c>
      <c r="B75" s="28" t="s">
        <v>123</v>
      </c>
      <c r="C75" s="28" t="s">
        <v>121</v>
      </c>
      <c r="D75" s="8">
        <v>1866382</v>
      </c>
      <c r="E75" s="9">
        <v>45965</v>
      </c>
      <c r="F75" s="8">
        <v>0</v>
      </c>
      <c r="G75" s="8">
        <v>0</v>
      </c>
      <c r="H75" s="8">
        <v>30</v>
      </c>
      <c r="I75" s="8">
        <v>30</v>
      </c>
      <c r="J75" s="8">
        <v>220.97</v>
      </c>
      <c r="K75" s="8">
        <v>44.2</v>
      </c>
      <c r="L75" s="3">
        <v>55.24</v>
      </c>
      <c r="M75" s="8">
        <v>51.27</v>
      </c>
      <c r="N75" s="3">
        <v>0</v>
      </c>
      <c r="O75" s="3">
        <v>0</v>
      </c>
      <c r="P75" s="14">
        <f t="shared" si="9"/>
        <v>371.68</v>
      </c>
      <c r="Q75" s="9">
        <v>45981</v>
      </c>
      <c r="R75" s="18" t="s">
        <v>285</v>
      </c>
      <c r="S75" s="8"/>
    </row>
    <row r="76" spans="1:19" x14ac:dyDescent="0.25">
      <c r="A76" s="27">
        <v>2833</v>
      </c>
      <c r="B76" s="28" t="s">
        <v>124</v>
      </c>
      <c r="C76" s="28" t="s">
        <v>125</v>
      </c>
      <c r="D76" s="8">
        <v>1866383</v>
      </c>
      <c r="E76" s="9">
        <v>45965</v>
      </c>
      <c r="F76" s="8">
        <v>0</v>
      </c>
      <c r="G76" s="8">
        <v>0</v>
      </c>
      <c r="H76" s="8">
        <v>179</v>
      </c>
      <c r="I76" s="8">
        <v>179</v>
      </c>
      <c r="J76" s="8">
        <v>1717.85</v>
      </c>
      <c r="K76" s="8">
        <v>343.57</v>
      </c>
      <c r="L76" s="3">
        <v>429.47</v>
      </c>
      <c r="M76" s="8">
        <v>398.54</v>
      </c>
      <c r="N76" s="8">
        <v>0</v>
      </c>
      <c r="O76" s="3">
        <v>0</v>
      </c>
      <c r="P76" s="14">
        <f t="shared" si="9"/>
        <v>2889.4300000000003</v>
      </c>
      <c r="Q76" s="9">
        <v>45981</v>
      </c>
      <c r="R76" s="18" t="s">
        <v>285</v>
      </c>
      <c r="S76" s="8"/>
    </row>
    <row r="77" spans="1:19" x14ac:dyDescent="0.25">
      <c r="A77" s="27">
        <v>24474</v>
      </c>
      <c r="B77" s="28" t="s">
        <v>124</v>
      </c>
      <c r="C77" s="28" t="s">
        <v>125</v>
      </c>
      <c r="D77" s="8">
        <v>1866384</v>
      </c>
      <c r="E77" s="9">
        <v>45965</v>
      </c>
      <c r="F77" s="8">
        <v>0</v>
      </c>
      <c r="G77" s="8">
        <v>0</v>
      </c>
      <c r="H77" s="8">
        <v>30</v>
      </c>
      <c r="I77" s="8">
        <v>30</v>
      </c>
      <c r="J77" s="8">
        <v>220.97</v>
      </c>
      <c r="K77" s="8">
        <v>44.2</v>
      </c>
      <c r="L77" s="8">
        <v>55.24</v>
      </c>
      <c r="M77" s="8">
        <v>51.27</v>
      </c>
      <c r="N77" s="8">
        <v>0</v>
      </c>
      <c r="O77" s="3">
        <v>0</v>
      </c>
      <c r="P77" s="14">
        <f t="shared" si="9"/>
        <v>371.68</v>
      </c>
      <c r="Q77" s="9">
        <v>45981</v>
      </c>
      <c r="R77" s="18" t="s">
        <v>285</v>
      </c>
      <c r="S77" s="8"/>
    </row>
    <row r="78" spans="1:19" x14ac:dyDescent="0.25">
      <c r="A78" s="27">
        <v>10666</v>
      </c>
      <c r="B78" s="28" t="s">
        <v>126</v>
      </c>
      <c r="C78" s="28" t="s">
        <v>127</v>
      </c>
      <c r="D78" s="8">
        <v>1866385</v>
      </c>
      <c r="E78" s="9">
        <v>45965</v>
      </c>
      <c r="F78" s="8">
        <v>0</v>
      </c>
      <c r="G78" s="8">
        <v>0</v>
      </c>
      <c r="H78" s="8">
        <v>100</v>
      </c>
      <c r="I78" s="8">
        <v>100</v>
      </c>
      <c r="J78" s="8">
        <v>857.16</v>
      </c>
      <c r="K78" s="8">
        <v>171.43</v>
      </c>
      <c r="L78" s="3">
        <v>214.29</v>
      </c>
      <c r="M78" s="8">
        <v>198.86</v>
      </c>
      <c r="N78" s="8">
        <v>0</v>
      </c>
      <c r="O78" s="3">
        <v>0</v>
      </c>
      <c r="P78" s="14">
        <f t="shared" si="9"/>
        <v>1441.7399999999998</v>
      </c>
      <c r="Q78" s="9">
        <v>45981</v>
      </c>
      <c r="R78" s="18" t="s">
        <v>285</v>
      </c>
      <c r="S78" s="8"/>
    </row>
    <row r="79" spans="1:19" x14ac:dyDescent="0.25">
      <c r="A79" s="27">
        <v>9956</v>
      </c>
      <c r="B79" s="28" t="s">
        <v>128</v>
      </c>
      <c r="C79" s="28" t="s">
        <v>127</v>
      </c>
      <c r="D79" s="8">
        <v>1866386</v>
      </c>
      <c r="E79" s="9">
        <v>45965</v>
      </c>
      <c r="F79" s="8">
        <v>0</v>
      </c>
      <c r="G79" s="8">
        <v>0</v>
      </c>
      <c r="H79" s="8">
        <v>60</v>
      </c>
      <c r="I79" s="8">
        <v>60</v>
      </c>
      <c r="J79" s="8">
        <v>467.66</v>
      </c>
      <c r="K79" s="8">
        <v>93.53</v>
      </c>
      <c r="L79" s="3">
        <v>116.91</v>
      </c>
      <c r="M79" s="8">
        <v>108.5</v>
      </c>
      <c r="N79" s="8">
        <v>0</v>
      </c>
      <c r="O79" s="3">
        <v>0</v>
      </c>
      <c r="P79" s="14">
        <f t="shared" si="9"/>
        <v>786.6</v>
      </c>
      <c r="Q79" s="9">
        <v>45981</v>
      </c>
      <c r="R79" s="18" t="s">
        <v>285</v>
      </c>
      <c r="S79" s="8"/>
    </row>
    <row r="80" spans="1:19" x14ac:dyDescent="0.25">
      <c r="A80" s="27">
        <v>10</v>
      </c>
      <c r="B80" s="28" t="s">
        <v>129</v>
      </c>
      <c r="C80" s="28" t="s">
        <v>97</v>
      </c>
      <c r="D80" s="8">
        <v>1866387</v>
      </c>
      <c r="E80" s="9">
        <v>45965</v>
      </c>
      <c r="F80" s="8">
        <v>0</v>
      </c>
      <c r="G80" s="8">
        <v>0</v>
      </c>
      <c r="H80" s="8">
        <v>165</v>
      </c>
      <c r="I80" s="8">
        <v>165</v>
      </c>
      <c r="J80" s="8">
        <v>1561.4</v>
      </c>
      <c r="K80" s="8">
        <v>312.27999999999997</v>
      </c>
      <c r="L80" s="3">
        <v>390.24</v>
      </c>
      <c r="M80" s="8">
        <v>362.24</v>
      </c>
      <c r="N80" s="8">
        <v>0</v>
      </c>
      <c r="O80" s="3">
        <v>0</v>
      </c>
      <c r="P80" s="14">
        <f t="shared" si="9"/>
        <v>2626.16</v>
      </c>
      <c r="Q80" s="9">
        <v>45981</v>
      </c>
      <c r="R80" s="18" t="s">
        <v>285</v>
      </c>
      <c r="S80" s="8"/>
    </row>
    <row r="81" spans="1:19" x14ac:dyDescent="0.25">
      <c r="A81" s="27">
        <v>11</v>
      </c>
      <c r="B81" s="28" t="s">
        <v>130</v>
      </c>
      <c r="C81" s="28" t="s">
        <v>97</v>
      </c>
      <c r="D81" s="8">
        <v>1866388</v>
      </c>
      <c r="E81" s="9">
        <v>45965</v>
      </c>
      <c r="F81" s="8">
        <v>0</v>
      </c>
      <c r="G81" s="8">
        <v>0</v>
      </c>
      <c r="H81" s="8">
        <v>60</v>
      </c>
      <c r="I81" s="8">
        <v>60</v>
      </c>
      <c r="J81" s="8">
        <v>467.66</v>
      </c>
      <c r="K81" s="8">
        <v>93.53</v>
      </c>
      <c r="L81" s="3">
        <v>116.91</v>
      </c>
      <c r="M81" s="8">
        <v>108.5</v>
      </c>
      <c r="N81" s="3">
        <v>0</v>
      </c>
      <c r="O81" s="3">
        <v>0</v>
      </c>
      <c r="P81" s="14">
        <f t="shared" si="9"/>
        <v>786.6</v>
      </c>
      <c r="Q81" s="9">
        <v>45981</v>
      </c>
      <c r="R81" s="18" t="s">
        <v>285</v>
      </c>
      <c r="S81" s="8"/>
    </row>
    <row r="82" spans="1:19" x14ac:dyDescent="0.25">
      <c r="A82" s="27">
        <v>2274</v>
      </c>
      <c r="B82" s="28" t="s">
        <v>131</v>
      </c>
      <c r="C82" s="28" t="s">
        <v>69</v>
      </c>
      <c r="D82" s="8">
        <v>1866389</v>
      </c>
      <c r="E82" s="9">
        <v>45965</v>
      </c>
      <c r="F82" s="8">
        <v>0</v>
      </c>
      <c r="G82" s="8">
        <v>0</v>
      </c>
      <c r="H82" s="8">
        <v>94</v>
      </c>
      <c r="I82" s="8">
        <v>94</v>
      </c>
      <c r="J82" s="8">
        <v>795.3</v>
      </c>
      <c r="K82" s="8">
        <v>159.06</v>
      </c>
      <c r="L82" s="3">
        <v>198.83</v>
      </c>
      <c r="M82" s="8">
        <v>184.51</v>
      </c>
      <c r="N82" s="8">
        <v>0</v>
      </c>
      <c r="O82" s="3">
        <v>0</v>
      </c>
      <c r="P82" s="14">
        <f t="shared" si="9"/>
        <v>1337.6999999999998</v>
      </c>
      <c r="Q82" s="9">
        <v>45981</v>
      </c>
      <c r="R82" s="18" t="s">
        <v>285</v>
      </c>
      <c r="S82" s="8"/>
    </row>
    <row r="83" spans="1:19" x14ac:dyDescent="0.25">
      <c r="A83" s="27">
        <v>2275</v>
      </c>
      <c r="B83" s="28" t="s">
        <v>132</v>
      </c>
      <c r="C83" s="28" t="s">
        <v>69</v>
      </c>
      <c r="D83" s="8">
        <v>1866390</v>
      </c>
      <c r="E83" s="9">
        <v>45965</v>
      </c>
      <c r="F83" s="8">
        <v>0</v>
      </c>
      <c r="G83" s="8">
        <v>0</v>
      </c>
      <c r="H83" s="8">
        <v>77</v>
      </c>
      <c r="I83" s="8">
        <v>77</v>
      </c>
      <c r="J83" s="8">
        <v>620.98</v>
      </c>
      <c r="K83" s="8">
        <v>124.2</v>
      </c>
      <c r="L83" s="3">
        <v>155.24</v>
      </c>
      <c r="M83" s="8">
        <v>144.07</v>
      </c>
      <c r="N83" s="8">
        <v>0</v>
      </c>
      <c r="O83" s="3">
        <v>0</v>
      </c>
      <c r="P83" s="14">
        <f t="shared" si="9"/>
        <v>1044.49</v>
      </c>
      <c r="Q83" s="9">
        <v>45981</v>
      </c>
      <c r="R83" s="18" t="s">
        <v>285</v>
      </c>
      <c r="S83" s="8"/>
    </row>
    <row r="84" spans="1:19" x14ac:dyDescent="0.25">
      <c r="A84" s="27">
        <v>9579</v>
      </c>
      <c r="B84" s="28" t="s">
        <v>133</v>
      </c>
      <c r="C84" s="28" t="s">
        <v>134</v>
      </c>
      <c r="D84" s="8">
        <v>1866391</v>
      </c>
      <c r="E84" s="9">
        <v>45965</v>
      </c>
      <c r="F84" s="8">
        <v>0</v>
      </c>
      <c r="G84" s="8">
        <v>0</v>
      </c>
      <c r="H84" s="8">
        <v>101</v>
      </c>
      <c r="I84" s="8">
        <v>101</v>
      </c>
      <c r="J84" s="8">
        <v>866.91</v>
      </c>
      <c r="K84" s="8">
        <v>173.38</v>
      </c>
      <c r="L84" s="3">
        <v>216.73</v>
      </c>
      <c r="M84" s="8">
        <v>201.12</v>
      </c>
      <c r="N84" s="8">
        <v>0</v>
      </c>
      <c r="O84" s="3">
        <v>0</v>
      </c>
      <c r="P84" s="14">
        <f t="shared" si="9"/>
        <v>1458.1399999999999</v>
      </c>
      <c r="Q84" s="9">
        <v>45981</v>
      </c>
      <c r="R84" s="18" t="s">
        <v>285</v>
      </c>
      <c r="S84" s="8"/>
    </row>
    <row r="85" spans="1:19" x14ac:dyDescent="0.25">
      <c r="A85" s="27">
        <v>9580</v>
      </c>
      <c r="B85" s="28" t="s">
        <v>134</v>
      </c>
      <c r="C85" s="28" t="s">
        <v>99</v>
      </c>
      <c r="D85" s="8">
        <v>1866392</v>
      </c>
      <c r="E85" s="9">
        <v>45965</v>
      </c>
      <c r="F85" s="8">
        <v>0</v>
      </c>
      <c r="G85" s="8">
        <v>0</v>
      </c>
      <c r="H85" s="8">
        <v>75</v>
      </c>
      <c r="I85" s="8">
        <v>75</v>
      </c>
      <c r="J85" s="8">
        <v>602.48</v>
      </c>
      <c r="K85" s="8">
        <v>120.5</v>
      </c>
      <c r="L85" s="3">
        <v>150.62</v>
      </c>
      <c r="M85" s="8">
        <v>139.78</v>
      </c>
      <c r="N85" s="8">
        <v>0</v>
      </c>
      <c r="O85" s="3">
        <v>0</v>
      </c>
      <c r="P85" s="14">
        <f t="shared" si="9"/>
        <v>1013.38</v>
      </c>
      <c r="Q85" s="9">
        <v>45981</v>
      </c>
      <c r="R85" s="18" t="s">
        <v>285</v>
      </c>
      <c r="S85" s="8"/>
    </row>
    <row r="86" spans="1:19" x14ac:dyDescent="0.25">
      <c r="A86" s="27">
        <v>21</v>
      </c>
      <c r="B86" s="28" t="s">
        <v>135</v>
      </c>
      <c r="C86" s="28" t="s">
        <v>87</v>
      </c>
      <c r="D86" s="8">
        <v>1866393</v>
      </c>
      <c r="E86" s="9">
        <v>45965</v>
      </c>
      <c r="F86" s="8">
        <v>0</v>
      </c>
      <c r="G86" s="8">
        <v>0</v>
      </c>
      <c r="H86" s="8">
        <v>177</v>
      </c>
      <c r="I86" s="8">
        <v>177</v>
      </c>
      <c r="J86" s="8">
        <v>1692.98</v>
      </c>
      <c r="K86" s="8">
        <v>338.59</v>
      </c>
      <c r="L86" s="3">
        <v>423.24</v>
      </c>
      <c r="M86" s="8">
        <v>392.77</v>
      </c>
      <c r="N86" s="8">
        <v>0</v>
      </c>
      <c r="O86" s="3">
        <v>0</v>
      </c>
      <c r="P86" s="14">
        <f t="shared" si="9"/>
        <v>2847.58</v>
      </c>
      <c r="Q86" s="9">
        <v>45981</v>
      </c>
      <c r="R86" s="18" t="s">
        <v>285</v>
      </c>
      <c r="S86" s="8"/>
    </row>
    <row r="87" spans="1:19" x14ac:dyDescent="0.25">
      <c r="A87" s="27">
        <v>22</v>
      </c>
      <c r="B87" s="28" t="s">
        <v>136</v>
      </c>
      <c r="C87" s="28" t="s">
        <v>87</v>
      </c>
      <c r="D87" s="8">
        <v>1866394</v>
      </c>
      <c r="E87" s="9">
        <v>45965</v>
      </c>
      <c r="F87" s="8">
        <v>0</v>
      </c>
      <c r="G87" s="8">
        <v>0</v>
      </c>
      <c r="H87" s="8">
        <v>93</v>
      </c>
      <c r="I87" s="8">
        <v>93</v>
      </c>
      <c r="J87" s="8">
        <v>784.94</v>
      </c>
      <c r="K87" s="8">
        <v>156.99</v>
      </c>
      <c r="L87" s="3">
        <v>196.23</v>
      </c>
      <c r="M87" s="8">
        <v>182.11</v>
      </c>
      <c r="N87" s="8">
        <v>0</v>
      </c>
      <c r="O87" s="3">
        <v>0</v>
      </c>
      <c r="P87" s="14">
        <f t="shared" si="9"/>
        <v>1320.27</v>
      </c>
      <c r="Q87" s="9">
        <v>45981</v>
      </c>
      <c r="R87" s="18" t="s">
        <v>285</v>
      </c>
      <c r="S87" s="8"/>
    </row>
    <row r="88" spans="1:19" x14ac:dyDescent="0.25">
      <c r="A88" s="27">
        <v>15</v>
      </c>
      <c r="B88" s="28" t="s">
        <v>137</v>
      </c>
      <c r="C88" s="28" t="s">
        <v>85</v>
      </c>
      <c r="D88" s="8">
        <v>1866395</v>
      </c>
      <c r="E88" s="9">
        <v>45965</v>
      </c>
      <c r="F88" s="8">
        <v>0</v>
      </c>
      <c r="G88" s="8">
        <v>0</v>
      </c>
      <c r="H88" s="8">
        <v>196</v>
      </c>
      <c r="I88" s="8">
        <v>196</v>
      </c>
      <c r="J88" s="8">
        <v>1930.63</v>
      </c>
      <c r="K88" s="8">
        <v>386.13</v>
      </c>
      <c r="L88" s="3">
        <v>482.66</v>
      </c>
      <c r="M88" s="8">
        <v>447.91</v>
      </c>
      <c r="N88" s="8">
        <v>0</v>
      </c>
      <c r="O88" s="3">
        <v>0</v>
      </c>
      <c r="P88" s="14">
        <f t="shared" si="9"/>
        <v>3247.33</v>
      </c>
      <c r="Q88" s="9">
        <v>45981</v>
      </c>
      <c r="R88" s="18" t="s">
        <v>285</v>
      </c>
      <c r="S88" s="8"/>
    </row>
    <row r="89" spans="1:19" x14ac:dyDescent="0.25">
      <c r="A89" s="27">
        <v>16</v>
      </c>
      <c r="B89" s="28" t="s">
        <v>138</v>
      </c>
      <c r="C89" s="28" t="s">
        <v>85</v>
      </c>
      <c r="D89" s="8">
        <v>1866396</v>
      </c>
      <c r="E89" s="9">
        <v>45965</v>
      </c>
      <c r="F89" s="8">
        <v>0</v>
      </c>
      <c r="G89" s="8">
        <v>0</v>
      </c>
      <c r="H89" s="8">
        <v>131</v>
      </c>
      <c r="I89" s="8">
        <v>131</v>
      </c>
      <c r="J89" s="8">
        <v>1178.78</v>
      </c>
      <c r="K89" s="8">
        <v>235.76</v>
      </c>
      <c r="L89" s="3">
        <v>294.7</v>
      </c>
      <c r="M89" s="8">
        <v>273.48</v>
      </c>
      <c r="N89" s="8">
        <v>0</v>
      </c>
      <c r="O89" s="3">
        <v>0</v>
      </c>
      <c r="P89" s="14">
        <f t="shared" si="9"/>
        <v>1982.72</v>
      </c>
      <c r="Q89" s="9">
        <v>45981</v>
      </c>
      <c r="R89" s="18" t="s">
        <v>285</v>
      </c>
      <c r="S89" s="8"/>
    </row>
    <row r="90" spans="1:19" x14ac:dyDescent="0.25">
      <c r="A90" s="27">
        <v>24476</v>
      </c>
      <c r="B90" s="28" t="s">
        <v>138</v>
      </c>
      <c r="C90" s="28" t="s">
        <v>85</v>
      </c>
      <c r="D90" s="8">
        <v>1866397</v>
      </c>
      <c r="E90" s="9">
        <v>45965</v>
      </c>
      <c r="F90" s="8">
        <v>0</v>
      </c>
      <c r="G90" s="8">
        <v>0</v>
      </c>
      <c r="H90" s="8">
        <v>15</v>
      </c>
      <c r="I90" s="8">
        <v>15</v>
      </c>
      <c r="J90" s="8">
        <v>115.63</v>
      </c>
      <c r="K90" s="8">
        <v>23.13</v>
      </c>
      <c r="L90" s="3">
        <v>28.91</v>
      </c>
      <c r="M90" s="8">
        <v>26.83</v>
      </c>
      <c r="N90" s="8">
        <v>0</v>
      </c>
      <c r="O90" s="3">
        <v>0</v>
      </c>
      <c r="P90" s="14">
        <f t="shared" si="9"/>
        <v>194.5</v>
      </c>
      <c r="Q90" s="9">
        <v>45981</v>
      </c>
      <c r="R90" s="18" t="s">
        <v>285</v>
      </c>
      <c r="S90" s="8"/>
    </row>
    <row r="91" spans="1:19" x14ac:dyDescent="0.25">
      <c r="A91" s="27">
        <v>18</v>
      </c>
      <c r="B91" s="28" t="s">
        <v>139</v>
      </c>
      <c r="C91" s="28" t="s">
        <v>95</v>
      </c>
      <c r="D91" s="8">
        <v>1866398</v>
      </c>
      <c r="E91" s="9">
        <v>45965</v>
      </c>
      <c r="F91" s="8">
        <v>0</v>
      </c>
      <c r="G91" s="8">
        <v>0</v>
      </c>
      <c r="H91" s="8">
        <v>84</v>
      </c>
      <c r="I91" s="8">
        <v>84</v>
      </c>
      <c r="J91" s="8">
        <v>692.7</v>
      </c>
      <c r="K91" s="8">
        <v>138.54</v>
      </c>
      <c r="L91" s="3">
        <v>173.17</v>
      </c>
      <c r="M91" s="8">
        <v>160.71</v>
      </c>
      <c r="N91" s="8">
        <v>0</v>
      </c>
      <c r="O91" s="3">
        <v>0</v>
      </c>
      <c r="P91" s="14">
        <f t="shared" si="9"/>
        <v>1165.1199999999999</v>
      </c>
      <c r="Q91" s="9">
        <v>45981</v>
      </c>
      <c r="R91" s="18" t="s">
        <v>285</v>
      </c>
      <c r="S91" s="8"/>
    </row>
    <row r="92" spans="1:19" x14ac:dyDescent="0.25">
      <c r="A92" s="27">
        <v>4894</v>
      </c>
      <c r="B92" s="28" t="s">
        <v>140</v>
      </c>
      <c r="C92" s="28" t="s">
        <v>107</v>
      </c>
      <c r="D92" s="8">
        <v>1866399</v>
      </c>
      <c r="E92" s="9">
        <v>45965</v>
      </c>
      <c r="F92" s="8">
        <v>0</v>
      </c>
      <c r="G92" s="8">
        <v>0</v>
      </c>
      <c r="H92" s="8">
        <v>137</v>
      </c>
      <c r="I92" s="8">
        <v>137</v>
      </c>
      <c r="J92" s="8">
        <v>1246.1600000000001</v>
      </c>
      <c r="K92" s="8">
        <v>249.23</v>
      </c>
      <c r="L92" s="3">
        <v>311.54000000000002</v>
      </c>
      <c r="M92" s="8">
        <v>289.11</v>
      </c>
      <c r="N92" s="8">
        <v>0</v>
      </c>
      <c r="O92" s="3">
        <v>0</v>
      </c>
      <c r="P92" s="14">
        <f t="shared" si="9"/>
        <v>2096.04</v>
      </c>
      <c r="Q92" s="9">
        <v>45981</v>
      </c>
      <c r="R92" s="18" t="s">
        <v>285</v>
      </c>
      <c r="S92" s="8"/>
    </row>
    <row r="93" spans="1:19" x14ac:dyDescent="0.25">
      <c r="A93" s="27">
        <v>9958</v>
      </c>
      <c r="B93" s="28" t="s">
        <v>141</v>
      </c>
      <c r="C93" s="28" t="s">
        <v>121</v>
      </c>
      <c r="D93" s="8">
        <v>1866400</v>
      </c>
      <c r="E93" s="9">
        <v>45965</v>
      </c>
      <c r="F93" s="8">
        <v>0</v>
      </c>
      <c r="G93" s="8">
        <v>0</v>
      </c>
      <c r="H93" s="8">
        <v>59</v>
      </c>
      <c r="I93" s="8">
        <v>59</v>
      </c>
      <c r="J93" s="8">
        <v>458.57</v>
      </c>
      <c r="K93" s="8">
        <v>91.72</v>
      </c>
      <c r="L93" s="3">
        <v>114.65</v>
      </c>
      <c r="M93" s="8">
        <v>106.39</v>
      </c>
      <c r="N93" s="8">
        <v>0</v>
      </c>
      <c r="O93" s="3">
        <v>0</v>
      </c>
      <c r="P93" s="14">
        <f t="shared" si="9"/>
        <v>771.32999999999993</v>
      </c>
      <c r="Q93" s="9">
        <v>45981</v>
      </c>
      <c r="R93" s="18" t="s">
        <v>285</v>
      </c>
      <c r="S93" s="8"/>
    </row>
    <row r="94" spans="1:19" x14ac:dyDescent="0.25">
      <c r="A94" s="27">
        <v>4008</v>
      </c>
      <c r="B94" s="28" t="s">
        <v>141</v>
      </c>
      <c r="C94" s="28" t="s">
        <v>121</v>
      </c>
      <c r="D94" s="8">
        <v>1866401</v>
      </c>
      <c r="E94" s="9">
        <v>45965</v>
      </c>
      <c r="F94" s="8">
        <v>0</v>
      </c>
      <c r="G94" s="8">
        <v>0</v>
      </c>
      <c r="H94" s="8">
        <v>42</v>
      </c>
      <c r="I94" s="8">
        <v>42</v>
      </c>
      <c r="J94" s="8">
        <v>314.82</v>
      </c>
      <c r="K94" s="8">
        <v>62.97</v>
      </c>
      <c r="L94" s="3">
        <v>78.709999999999994</v>
      </c>
      <c r="M94" s="8">
        <v>73.040000000000006</v>
      </c>
      <c r="N94" s="8">
        <v>0</v>
      </c>
      <c r="O94" s="3">
        <v>0</v>
      </c>
      <c r="P94" s="14">
        <f t="shared" si="9"/>
        <v>529.54</v>
      </c>
      <c r="Q94" s="9">
        <v>45981</v>
      </c>
      <c r="R94" s="18" t="s">
        <v>285</v>
      </c>
      <c r="S94" s="8"/>
    </row>
    <row r="95" spans="1:19" x14ac:dyDescent="0.25">
      <c r="A95" s="27">
        <v>8</v>
      </c>
      <c r="B95" s="28" t="s">
        <v>142</v>
      </c>
      <c r="C95" s="28" t="s">
        <v>143</v>
      </c>
      <c r="D95" s="8">
        <v>1866402</v>
      </c>
      <c r="E95" s="9">
        <v>45965</v>
      </c>
      <c r="F95" s="8">
        <v>0</v>
      </c>
      <c r="G95" s="8">
        <v>0</v>
      </c>
      <c r="H95" s="8">
        <v>60</v>
      </c>
      <c r="I95" s="8">
        <v>60</v>
      </c>
      <c r="J95" s="8">
        <v>467.66</v>
      </c>
      <c r="K95" s="8">
        <v>93.53</v>
      </c>
      <c r="L95" s="3">
        <v>116.91</v>
      </c>
      <c r="M95" s="8">
        <v>108.5</v>
      </c>
      <c r="N95" s="3">
        <v>0</v>
      </c>
      <c r="O95" s="3">
        <v>0</v>
      </c>
      <c r="P95" s="14">
        <f t="shared" si="9"/>
        <v>786.6</v>
      </c>
      <c r="Q95" s="9">
        <v>45981</v>
      </c>
      <c r="R95" s="18" t="s">
        <v>285</v>
      </c>
      <c r="S95" s="8"/>
    </row>
    <row r="96" spans="1:19" ht="17.25" customHeight="1" x14ac:dyDescent="0.25">
      <c r="A96" s="27">
        <v>24</v>
      </c>
      <c r="B96" s="28" t="s">
        <v>144</v>
      </c>
      <c r="C96" s="28" t="s">
        <v>145</v>
      </c>
      <c r="D96" s="8">
        <v>1866404</v>
      </c>
      <c r="E96" s="9">
        <v>45965</v>
      </c>
      <c r="F96" s="8">
        <v>0</v>
      </c>
      <c r="G96" s="8">
        <v>0</v>
      </c>
      <c r="H96" s="8">
        <v>221</v>
      </c>
      <c r="I96" s="8">
        <v>221</v>
      </c>
      <c r="J96" s="8">
        <v>2237.0100000000002</v>
      </c>
      <c r="K96" s="8">
        <v>447.41</v>
      </c>
      <c r="L96" s="3">
        <v>559.25</v>
      </c>
      <c r="M96" s="8">
        <v>518.99</v>
      </c>
      <c r="N96" s="8">
        <v>0</v>
      </c>
      <c r="O96" s="3">
        <v>0</v>
      </c>
      <c r="P96" s="14">
        <f t="shared" si="9"/>
        <v>3762.66</v>
      </c>
      <c r="Q96" s="9">
        <v>45981</v>
      </c>
      <c r="R96" s="18" t="s">
        <v>285</v>
      </c>
      <c r="S96" s="8"/>
    </row>
    <row r="97" spans="1:19" x14ac:dyDescent="0.25">
      <c r="A97" s="27">
        <v>24477</v>
      </c>
      <c r="B97" s="28" t="s">
        <v>144</v>
      </c>
      <c r="C97" s="28" t="s">
        <v>145</v>
      </c>
      <c r="D97" s="8">
        <v>1866405</v>
      </c>
      <c r="E97" s="9">
        <v>45965</v>
      </c>
      <c r="F97" s="8">
        <v>0</v>
      </c>
      <c r="G97" s="8">
        <v>0</v>
      </c>
      <c r="H97" s="8">
        <v>60</v>
      </c>
      <c r="I97" s="8">
        <v>60</v>
      </c>
      <c r="J97" s="8">
        <v>467.66</v>
      </c>
      <c r="K97" s="8">
        <v>93.53</v>
      </c>
      <c r="L97" s="3">
        <v>116.91</v>
      </c>
      <c r="M97" s="8">
        <v>108.5</v>
      </c>
      <c r="N97" s="3">
        <v>0</v>
      </c>
      <c r="O97" s="3">
        <v>0</v>
      </c>
      <c r="P97" s="14">
        <f t="shared" si="9"/>
        <v>786.6</v>
      </c>
      <c r="Q97" s="9">
        <v>45981</v>
      </c>
      <c r="R97" s="18" t="s">
        <v>285</v>
      </c>
      <c r="S97" s="8"/>
    </row>
    <row r="98" spans="1:19" x14ac:dyDescent="0.25">
      <c r="A98" s="27">
        <v>3993</v>
      </c>
      <c r="B98" s="28" t="s">
        <v>146</v>
      </c>
      <c r="C98" s="28" t="s">
        <v>147</v>
      </c>
      <c r="D98" s="8">
        <v>1866406</v>
      </c>
      <c r="E98" s="9">
        <v>45965</v>
      </c>
      <c r="F98" s="8">
        <v>0</v>
      </c>
      <c r="G98" s="8">
        <v>0</v>
      </c>
      <c r="H98" s="8">
        <v>30</v>
      </c>
      <c r="I98" s="8">
        <v>30</v>
      </c>
      <c r="J98" s="8">
        <v>220.97</v>
      </c>
      <c r="K98" s="8">
        <v>44.2</v>
      </c>
      <c r="L98" s="3">
        <v>55.24</v>
      </c>
      <c r="M98" s="8">
        <v>51.27</v>
      </c>
      <c r="N98" s="3">
        <v>0</v>
      </c>
      <c r="O98" s="3">
        <v>0</v>
      </c>
      <c r="P98" s="14">
        <f t="shared" si="9"/>
        <v>371.68</v>
      </c>
      <c r="Q98" s="9">
        <v>45981</v>
      </c>
      <c r="R98" s="18" t="s">
        <v>285</v>
      </c>
      <c r="S98" s="8"/>
    </row>
    <row r="99" spans="1:19" x14ac:dyDescent="0.25">
      <c r="A99" s="27">
        <v>9955</v>
      </c>
      <c r="B99" s="28" t="s">
        <v>148</v>
      </c>
      <c r="C99" s="28" t="s">
        <v>149</v>
      </c>
      <c r="D99" s="8">
        <v>1866407</v>
      </c>
      <c r="E99" s="9">
        <v>45965</v>
      </c>
      <c r="F99" s="8">
        <v>0</v>
      </c>
      <c r="G99" s="8">
        <v>0</v>
      </c>
      <c r="H99" s="8">
        <v>5</v>
      </c>
      <c r="I99" s="8">
        <v>5</v>
      </c>
      <c r="J99" s="8">
        <v>82.69</v>
      </c>
      <c r="K99" s="8">
        <v>16.53</v>
      </c>
      <c r="L99" s="3">
        <v>20.67</v>
      </c>
      <c r="M99" s="8">
        <v>19.18</v>
      </c>
      <c r="N99" s="8">
        <v>0</v>
      </c>
      <c r="O99" s="3">
        <v>0</v>
      </c>
      <c r="P99" s="14">
        <f t="shared" si="9"/>
        <v>139.07</v>
      </c>
      <c r="Q99" s="9">
        <v>45981</v>
      </c>
      <c r="R99" s="18" t="s">
        <v>285</v>
      </c>
      <c r="S99" s="8"/>
    </row>
    <row r="100" spans="1:19" x14ac:dyDescent="0.25">
      <c r="A100" s="27">
        <v>9973</v>
      </c>
      <c r="B100" s="28" t="s">
        <v>169</v>
      </c>
      <c r="C100" s="28" t="s">
        <v>170</v>
      </c>
      <c r="D100" s="8">
        <v>1866408</v>
      </c>
      <c r="E100" s="9">
        <v>45965</v>
      </c>
      <c r="F100" s="8">
        <v>0</v>
      </c>
      <c r="G100" s="8">
        <v>0</v>
      </c>
      <c r="H100" s="8">
        <v>15</v>
      </c>
      <c r="I100" s="8">
        <v>15</v>
      </c>
      <c r="J100" s="8">
        <v>115.63</v>
      </c>
      <c r="K100" s="8">
        <v>23.13</v>
      </c>
      <c r="L100" s="3">
        <v>28.91</v>
      </c>
      <c r="M100" s="8">
        <v>26.83</v>
      </c>
      <c r="N100" s="8">
        <v>0</v>
      </c>
      <c r="O100" s="3">
        <v>0</v>
      </c>
      <c r="P100" s="14">
        <f t="shared" si="9"/>
        <v>194.5</v>
      </c>
      <c r="Q100" s="9">
        <v>45981</v>
      </c>
      <c r="R100" s="18" t="s">
        <v>285</v>
      </c>
      <c r="S100" s="8"/>
    </row>
    <row r="101" spans="1:19" x14ac:dyDescent="0.25">
      <c r="A101" s="27">
        <v>9963</v>
      </c>
      <c r="B101" s="28" t="s">
        <v>160</v>
      </c>
      <c r="C101" s="28" t="s">
        <v>159</v>
      </c>
      <c r="D101" s="8">
        <v>1866415</v>
      </c>
      <c r="E101" s="9">
        <v>45965</v>
      </c>
      <c r="F101" s="8">
        <v>0</v>
      </c>
      <c r="G101" s="8">
        <v>0</v>
      </c>
      <c r="H101" s="8">
        <v>20</v>
      </c>
      <c r="I101" s="8">
        <v>20</v>
      </c>
      <c r="J101" s="8">
        <v>148.54</v>
      </c>
      <c r="K101" s="8">
        <v>0</v>
      </c>
      <c r="L101" s="3">
        <v>0</v>
      </c>
      <c r="M101" s="8">
        <v>23.77</v>
      </c>
      <c r="N101" s="8">
        <v>0</v>
      </c>
      <c r="O101" s="3">
        <v>0</v>
      </c>
      <c r="P101" s="14">
        <f t="shared" si="9"/>
        <v>172.31</v>
      </c>
      <c r="Q101" s="9">
        <v>45981</v>
      </c>
      <c r="R101" s="18" t="s">
        <v>285</v>
      </c>
      <c r="S101" s="8"/>
    </row>
    <row r="102" spans="1:19" x14ac:dyDescent="0.25">
      <c r="A102" s="27">
        <v>9967</v>
      </c>
      <c r="B102" s="28" t="s">
        <v>203</v>
      </c>
      <c r="C102" s="28" t="s">
        <v>159</v>
      </c>
      <c r="D102" s="8">
        <v>1866416</v>
      </c>
      <c r="E102" s="9">
        <v>45965</v>
      </c>
      <c r="F102" s="8">
        <v>0</v>
      </c>
      <c r="G102" s="8">
        <v>0</v>
      </c>
      <c r="H102" s="8">
        <v>10</v>
      </c>
      <c r="I102" s="8">
        <v>10</v>
      </c>
      <c r="J102" s="8">
        <v>82.69</v>
      </c>
      <c r="K102" s="8">
        <v>0</v>
      </c>
      <c r="L102" s="3">
        <v>0</v>
      </c>
      <c r="M102" s="8">
        <v>13.23</v>
      </c>
      <c r="N102" s="8">
        <v>0</v>
      </c>
      <c r="O102" s="3">
        <v>0</v>
      </c>
      <c r="P102" s="14">
        <f t="shared" si="9"/>
        <v>95.92</v>
      </c>
      <c r="Q102" s="9">
        <v>45981</v>
      </c>
      <c r="R102" s="18" t="s">
        <v>285</v>
      </c>
      <c r="S102" s="8"/>
    </row>
    <row r="103" spans="1:19" x14ac:dyDescent="0.25">
      <c r="A103" s="27">
        <v>9961</v>
      </c>
      <c r="B103" s="28" t="s">
        <v>158</v>
      </c>
      <c r="C103" s="28" t="s">
        <v>223</v>
      </c>
      <c r="D103" s="8">
        <v>1866417</v>
      </c>
      <c r="E103" s="9">
        <v>45965</v>
      </c>
      <c r="F103" s="8">
        <v>0</v>
      </c>
      <c r="G103" s="8">
        <v>0</v>
      </c>
      <c r="H103" s="8">
        <v>10</v>
      </c>
      <c r="I103" s="8">
        <v>10</v>
      </c>
      <c r="J103" s="8">
        <v>82.69</v>
      </c>
      <c r="K103" s="8">
        <v>0</v>
      </c>
      <c r="L103" s="3">
        <v>0</v>
      </c>
      <c r="M103" s="8">
        <v>13.23</v>
      </c>
      <c r="N103" s="8">
        <v>0</v>
      </c>
      <c r="O103" s="3">
        <v>0</v>
      </c>
      <c r="P103" s="14">
        <f t="shared" si="9"/>
        <v>95.92</v>
      </c>
      <c r="Q103" s="9">
        <v>45981</v>
      </c>
      <c r="R103" s="18" t="s">
        <v>285</v>
      </c>
      <c r="S103" s="8"/>
    </row>
    <row r="104" spans="1:19" x14ac:dyDescent="0.25">
      <c r="A104" s="27">
        <v>9960</v>
      </c>
      <c r="B104" s="28" t="s">
        <v>156</v>
      </c>
      <c r="C104" s="28" t="s">
        <v>157</v>
      </c>
      <c r="D104" s="8">
        <v>1866418</v>
      </c>
      <c r="E104" s="9">
        <v>45965</v>
      </c>
      <c r="F104" s="8">
        <v>0</v>
      </c>
      <c r="G104" s="8">
        <v>0</v>
      </c>
      <c r="H104" s="8">
        <v>15</v>
      </c>
      <c r="I104" s="8">
        <v>15</v>
      </c>
      <c r="J104" s="8">
        <v>117.72</v>
      </c>
      <c r="K104" s="8">
        <v>0</v>
      </c>
      <c r="L104" s="3">
        <v>0</v>
      </c>
      <c r="M104" s="8">
        <v>18.84</v>
      </c>
      <c r="N104" s="8">
        <v>0</v>
      </c>
      <c r="O104" s="3">
        <v>0</v>
      </c>
      <c r="P104" s="14">
        <f t="shared" si="9"/>
        <v>136.56</v>
      </c>
      <c r="Q104" s="9">
        <v>45981</v>
      </c>
      <c r="R104" s="18" t="s">
        <v>285</v>
      </c>
      <c r="S104" s="8"/>
    </row>
    <row r="105" spans="1:19" x14ac:dyDescent="0.25">
      <c r="A105" s="31">
        <v>9974</v>
      </c>
      <c r="B105" s="32" t="s">
        <v>212</v>
      </c>
      <c r="C105" s="8" t="s">
        <v>219</v>
      </c>
      <c r="D105" s="8">
        <v>1866419</v>
      </c>
      <c r="E105" s="9">
        <v>45965</v>
      </c>
      <c r="F105" s="8">
        <v>0</v>
      </c>
      <c r="G105" s="8">
        <v>0</v>
      </c>
      <c r="H105" s="8">
        <v>10</v>
      </c>
      <c r="I105" s="8">
        <v>10</v>
      </c>
      <c r="J105" s="3">
        <v>82.69</v>
      </c>
      <c r="K105" s="8">
        <v>0</v>
      </c>
      <c r="L105" s="3">
        <v>0</v>
      </c>
      <c r="M105" s="8">
        <v>13.23</v>
      </c>
      <c r="N105" s="3">
        <v>0</v>
      </c>
      <c r="O105" s="3">
        <v>0</v>
      </c>
      <c r="P105" s="14">
        <f t="shared" si="9"/>
        <v>95.92</v>
      </c>
      <c r="Q105" s="9">
        <v>45981</v>
      </c>
      <c r="R105" s="18" t="s">
        <v>285</v>
      </c>
      <c r="S105" s="8"/>
    </row>
    <row r="106" spans="1:19" x14ac:dyDescent="0.25">
      <c r="A106" s="27">
        <v>9968</v>
      </c>
      <c r="B106" s="28" t="s">
        <v>206</v>
      </c>
      <c r="C106" s="28" t="s">
        <v>207</v>
      </c>
      <c r="D106" s="8">
        <v>1866420</v>
      </c>
      <c r="E106" s="9">
        <v>45965</v>
      </c>
      <c r="F106" s="8">
        <v>0</v>
      </c>
      <c r="G106" s="8">
        <v>0</v>
      </c>
      <c r="H106" s="8">
        <v>10</v>
      </c>
      <c r="I106" s="8">
        <v>10</v>
      </c>
      <c r="J106" s="8">
        <v>82.69</v>
      </c>
      <c r="K106" s="8">
        <v>0</v>
      </c>
      <c r="L106" s="3">
        <v>0</v>
      </c>
      <c r="M106" s="8">
        <v>13.23</v>
      </c>
      <c r="N106" s="8">
        <v>0</v>
      </c>
      <c r="O106" s="3">
        <v>0</v>
      </c>
      <c r="P106" s="14">
        <f t="shared" ref="P106:P149" si="10">SUM(J106:N106)</f>
        <v>95.92</v>
      </c>
      <c r="Q106" s="9">
        <v>45981</v>
      </c>
      <c r="R106" s="18" t="s">
        <v>285</v>
      </c>
      <c r="S106" s="8"/>
    </row>
    <row r="107" spans="1:19" x14ac:dyDescent="0.25">
      <c r="A107" s="27">
        <v>9962</v>
      </c>
      <c r="B107" s="28" t="s">
        <v>164</v>
      </c>
      <c r="C107" s="28" t="s">
        <v>225</v>
      </c>
      <c r="D107" s="8">
        <v>1866421</v>
      </c>
      <c r="E107" s="9">
        <v>45965</v>
      </c>
      <c r="F107" s="8">
        <v>0</v>
      </c>
      <c r="G107" s="8">
        <v>0</v>
      </c>
      <c r="H107" s="8">
        <v>10</v>
      </c>
      <c r="I107" s="8">
        <v>10</v>
      </c>
      <c r="J107" s="8">
        <v>82.69</v>
      </c>
      <c r="K107" s="8">
        <v>0</v>
      </c>
      <c r="L107" s="3">
        <v>0</v>
      </c>
      <c r="M107" s="8">
        <v>13.23</v>
      </c>
      <c r="N107" s="8">
        <v>0</v>
      </c>
      <c r="O107" s="3">
        <v>0</v>
      </c>
      <c r="P107" s="14">
        <f t="shared" si="10"/>
        <v>95.92</v>
      </c>
      <c r="Q107" s="9">
        <v>45981</v>
      </c>
      <c r="R107" s="18" t="s">
        <v>285</v>
      </c>
      <c r="S107" s="8"/>
    </row>
    <row r="108" spans="1:19" x14ac:dyDescent="0.25">
      <c r="A108" s="27">
        <v>9969</v>
      </c>
      <c r="B108" s="28" t="s">
        <v>208</v>
      </c>
      <c r="C108" s="28" t="s">
        <v>209</v>
      </c>
      <c r="D108" s="8">
        <v>1866422</v>
      </c>
      <c r="E108" s="9">
        <v>45965</v>
      </c>
      <c r="F108" s="8">
        <v>0</v>
      </c>
      <c r="G108" s="8">
        <v>0</v>
      </c>
      <c r="H108" s="8">
        <v>10</v>
      </c>
      <c r="I108" s="8">
        <v>10</v>
      </c>
      <c r="J108" s="8">
        <v>82.69</v>
      </c>
      <c r="K108" s="8">
        <v>0</v>
      </c>
      <c r="L108" s="3">
        <v>0</v>
      </c>
      <c r="M108" s="8">
        <v>13.23</v>
      </c>
      <c r="N108" s="8">
        <v>0</v>
      </c>
      <c r="O108" s="3">
        <v>0</v>
      </c>
      <c r="P108" s="14">
        <f t="shared" si="10"/>
        <v>95.92</v>
      </c>
      <c r="Q108" s="9">
        <v>45981</v>
      </c>
      <c r="R108" s="18" t="s">
        <v>285</v>
      </c>
      <c r="S108" s="8"/>
    </row>
    <row r="109" spans="1:19" x14ac:dyDescent="0.25">
      <c r="A109" s="27">
        <v>9964</v>
      </c>
      <c r="B109" s="28" t="s">
        <v>185</v>
      </c>
      <c r="C109" s="28" t="s">
        <v>186</v>
      </c>
      <c r="D109" s="8">
        <v>1866423</v>
      </c>
      <c r="E109" s="9">
        <v>45965</v>
      </c>
      <c r="F109" s="8">
        <v>0</v>
      </c>
      <c r="G109" s="8">
        <v>0</v>
      </c>
      <c r="H109" s="8">
        <v>10</v>
      </c>
      <c r="I109" s="8">
        <v>10</v>
      </c>
      <c r="J109" s="8">
        <v>82.69</v>
      </c>
      <c r="K109" s="8">
        <v>0</v>
      </c>
      <c r="L109" s="3">
        <v>0</v>
      </c>
      <c r="M109" s="8">
        <v>13.23</v>
      </c>
      <c r="N109" s="8">
        <v>0</v>
      </c>
      <c r="O109" s="3">
        <v>0</v>
      </c>
      <c r="P109" s="14">
        <f t="shared" si="10"/>
        <v>95.92</v>
      </c>
      <c r="Q109" s="9">
        <v>45981</v>
      </c>
      <c r="R109" s="18" t="s">
        <v>285</v>
      </c>
      <c r="S109" s="8"/>
    </row>
    <row r="110" spans="1:19" x14ac:dyDescent="0.25">
      <c r="A110" s="27">
        <v>9965</v>
      </c>
      <c r="B110" s="28" t="s">
        <v>187</v>
      </c>
      <c r="C110" s="28" t="s">
        <v>188</v>
      </c>
      <c r="D110" s="8">
        <v>1866424</v>
      </c>
      <c r="E110" s="9">
        <v>45965</v>
      </c>
      <c r="F110" s="8">
        <v>0</v>
      </c>
      <c r="G110" s="8">
        <v>0</v>
      </c>
      <c r="H110" s="8">
        <v>10</v>
      </c>
      <c r="I110" s="8">
        <v>10</v>
      </c>
      <c r="J110" s="8">
        <v>82.69</v>
      </c>
      <c r="K110" s="8">
        <v>0</v>
      </c>
      <c r="L110" s="3">
        <v>0</v>
      </c>
      <c r="M110" s="8">
        <v>13.23</v>
      </c>
      <c r="N110" s="8">
        <v>0</v>
      </c>
      <c r="O110" s="3">
        <v>0</v>
      </c>
      <c r="P110" s="14">
        <f t="shared" si="10"/>
        <v>95.92</v>
      </c>
      <c r="Q110" s="9">
        <v>45981</v>
      </c>
      <c r="R110" s="18" t="s">
        <v>285</v>
      </c>
      <c r="S110" s="8"/>
    </row>
    <row r="111" spans="1:19" x14ac:dyDescent="0.25">
      <c r="A111" s="27">
        <v>9966</v>
      </c>
      <c r="B111" s="28" t="s">
        <v>189</v>
      </c>
      <c r="C111" s="28" t="s">
        <v>190</v>
      </c>
      <c r="D111" s="8">
        <v>1866425</v>
      </c>
      <c r="E111" s="9">
        <v>45965</v>
      </c>
      <c r="F111" s="8">
        <v>0</v>
      </c>
      <c r="G111" s="8">
        <v>0</v>
      </c>
      <c r="H111" s="8">
        <v>10</v>
      </c>
      <c r="I111" s="8">
        <v>10</v>
      </c>
      <c r="J111" s="8">
        <v>82.69</v>
      </c>
      <c r="K111" s="8">
        <v>0</v>
      </c>
      <c r="L111" s="3">
        <v>0</v>
      </c>
      <c r="M111" s="8">
        <v>13.23</v>
      </c>
      <c r="N111" s="8">
        <v>0</v>
      </c>
      <c r="O111" s="3">
        <v>0</v>
      </c>
      <c r="P111" s="14">
        <f t="shared" si="10"/>
        <v>95.92</v>
      </c>
      <c r="Q111" s="9">
        <v>45981</v>
      </c>
      <c r="R111" s="18" t="s">
        <v>285</v>
      </c>
      <c r="S111" s="8"/>
    </row>
    <row r="112" spans="1:19" x14ac:dyDescent="0.25">
      <c r="A112" s="27">
        <v>9970</v>
      </c>
      <c r="B112" s="28" t="s">
        <v>191</v>
      </c>
      <c r="C112" s="28" t="s">
        <v>192</v>
      </c>
      <c r="D112" s="8">
        <v>1866426</v>
      </c>
      <c r="E112" s="9">
        <v>45965</v>
      </c>
      <c r="F112" s="8">
        <v>0</v>
      </c>
      <c r="G112" s="8">
        <v>0</v>
      </c>
      <c r="H112" s="8">
        <v>10</v>
      </c>
      <c r="I112" s="8">
        <v>10</v>
      </c>
      <c r="J112" s="8">
        <v>82.69</v>
      </c>
      <c r="K112" s="8">
        <v>0</v>
      </c>
      <c r="L112" s="3">
        <v>0</v>
      </c>
      <c r="M112" s="8">
        <v>13.23</v>
      </c>
      <c r="N112" s="8">
        <v>0</v>
      </c>
      <c r="O112" s="3">
        <v>0</v>
      </c>
      <c r="P112" s="14">
        <f t="shared" si="10"/>
        <v>95.92</v>
      </c>
      <c r="Q112" s="9">
        <v>45981</v>
      </c>
      <c r="R112" s="18" t="s">
        <v>285</v>
      </c>
      <c r="S112" s="8"/>
    </row>
    <row r="113" spans="1:19" x14ac:dyDescent="0.25">
      <c r="A113" s="31">
        <v>21941</v>
      </c>
      <c r="B113" s="32" t="s">
        <v>213</v>
      </c>
      <c r="C113" s="8" t="s">
        <v>220</v>
      </c>
      <c r="D113" s="8">
        <v>1866427</v>
      </c>
      <c r="E113" s="9">
        <v>45965</v>
      </c>
      <c r="F113" s="8">
        <v>0</v>
      </c>
      <c r="G113" s="8">
        <v>0</v>
      </c>
      <c r="H113" s="8">
        <v>10</v>
      </c>
      <c r="I113" s="8">
        <v>10</v>
      </c>
      <c r="J113" s="8">
        <v>82.69</v>
      </c>
      <c r="K113" s="8">
        <v>16.53</v>
      </c>
      <c r="L113" s="3">
        <v>20.67</v>
      </c>
      <c r="M113" s="8">
        <v>19.18</v>
      </c>
      <c r="N113" s="8">
        <v>0</v>
      </c>
      <c r="O113" s="3">
        <v>0</v>
      </c>
      <c r="P113" s="14">
        <f t="shared" si="10"/>
        <v>139.07</v>
      </c>
      <c r="Q113" s="9">
        <v>45981</v>
      </c>
      <c r="R113" s="18" t="s">
        <v>285</v>
      </c>
      <c r="S113" s="8"/>
    </row>
    <row r="114" spans="1:19" x14ac:dyDescent="0.25">
      <c r="A114" s="31">
        <v>26234</v>
      </c>
      <c r="B114" s="32" t="s">
        <v>216</v>
      </c>
      <c r="C114" s="28" t="s">
        <v>228</v>
      </c>
      <c r="D114" s="8">
        <v>1866428</v>
      </c>
      <c r="E114" s="9">
        <v>45965</v>
      </c>
      <c r="F114" s="8">
        <v>0</v>
      </c>
      <c r="G114" s="8">
        <v>0</v>
      </c>
      <c r="H114" s="8">
        <v>10</v>
      </c>
      <c r="I114" s="8">
        <v>10</v>
      </c>
      <c r="J114" s="8">
        <v>82.69</v>
      </c>
      <c r="K114" s="8">
        <v>16.53</v>
      </c>
      <c r="L114" s="3">
        <v>20.67</v>
      </c>
      <c r="M114" s="8">
        <v>19.18</v>
      </c>
      <c r="N114" s="8">
        <v>0</v>
      </c>
      <c r="O114" s="3">
        <v>0</v>
      </c>
      <c r="P114" s="14">
        <f t="shared" si="10"/>
        <v>139.07</v>
      </c>
      <c r="Q114" s="9">
        <v>45981</v>
      </c>
      <c r="R114" s="18" t="s">
        <v>285</v>
      </c>
      <c r="S114" s="8"/>
    </row>
    <row r="115" spans="1:19" x14ac:dyDescent="0.25">
      <c r="A115" s="31">
        <v>27006</v>
      </c>
      <c r="B115" s="32" t="s">
        <v>217</v>
      </c>
      <c r="C115" s="28" t="s">
        <v>229</v>
      </c>
      <c r="D115" s="8">
        <v>1866429</v>
      </c>
      <c r="E115" s="9">
        <v>45965</v>
      </c>
      <c r="F115" s="8">
        <v>0</v>
      </c>
      <c r="G115" s="8">
        <v>0</v>
      </c>
      <c r="H115" s="8">
        <v>10</v>
      </c>
      <c r="I115" s="8">
        <v>10</v>
      </c>
      <c r="J115" s="8">
        <v>82.69</v>
      </c>
      <c r="K115" s="8">
        <v>16.53</v>
      </c>
      <c r="L115" s="3">
        <v>20.67</v>
      </c>
      <c r="M115" s="8">
        <v>19.18</v>
      </c>
      <c r="N115" s="8">
        <v>0</v>
      </c>
      <c r="O115" s="3">
        <v>0</v>
      </c>
      <c r="P115" s="14">
        <f t="shared" si="10"/>
        <v>139.07</v>
      </c>
      <c r="Q115" s="9">
        <v>45981</v>
      </c>
      <c r="R115" s="18" t="s">
        <v>285</v>
      </c>
      <c r="S115" s="8"/>
    </row>
    <row r="116" spans="1:19" ht="12.75" customHeight="1" x14ac:dyDescent="0.25">
      <c r="A116" s="31">
        <v>22822</v>
      </c>
      <c r="B116" s="32" t="s">
        <v>214</v>
      </c>
      <c r="C116" s="8" t="s">
        <v>227</v>
      </c>
      <c r="D116" s="8">
        <v>1866430</v>
      </c>
      <c r="E116" s="9">
        <v>45965</v>
      </c>
      <c r="F116" s="8">
        <v>0</v>
      </c>
      <c r="G116" s="8">
        <v>0</v>
      </c>
      <c r="H116" s="8">
        <v>40</v>
      </c>
      <c r="I116" s="8">
        <v>40</v>
      </c>
      <c r="J116" s="8">
        <v>298.63</v>
      </c>
      <c r="K116" s="8">
        <v>59.72</v>
      </c>
      <c r="L116" s="3">
        <v>74.66</v>
      </c>
      <c r="M116" s="8">
        <v>69.28</v>
      </c>
      <c r="N116" s="8">
        <v>0</v>
      </c>
      <c r="O116" s="3">
        <v>0</v>
      </c>
      <c r="P116" s="14">
        <f t="shared" si="10"/>
        <v>502.28999999999996</v>
      </c>
      <c r="Q116" s="9">
        <v>45981</v>
      </c>
      <c r="R116" s="18" t="s">
        <v>285</v>
      </c>
      <c r="S116" s="8"/>
    </row>
    <row r="117" spans="1:19" x14ac:dyDescent="0.25">
      <c r="A117" s="27">
        <v>9</v>
      </c>
      <c r="B117" s="28" t="s">
        <v>142</v>
      </c>
      <c r="C117" s="28" t="s">
        <v>143</v>
      </c>
      <c r="D117" s="8">
        <v>1866403</v>
      </c>
      <c r="E117" s="9">
        <v>45965</v>
      </c>
      <c r="F117" s="8">
        <v>0</v>
      </c>
      <c r="G117" s="8">
        <v>0</v>
      </c>
      <c r="H117" s="8">
        <v>316</v>
      </c>
      <c r="I117" s="8">
        <v>316</v>
      </c>
      <c r="J117" s="8">
        <v>3496.07</v>
      </c>
      <c r="K117" s="8">
        <f>J117*0.2</f>
        <v>699.21400000000006</v>
      </c>
      <c r="L117" s="3">
        <f>J117*0.25</f>
        <v>874.01750000000004</v>
      </c>
      <c r="M117" s="8">
        <f>SUM(J117:L117)*0.16</f>
        <v>811.08824000000004</v>
      </c>
      <c r="N117" s="8">
        <v>0</v>
      </c>
      <c r="O117" s="3">
        <v>0</v>
      </c>
      <c r="P117" s="14">
        <f t="shared" si="10"/>
        <v>5880.3897400000005</v>
      </c>
      <c r="Q117" s="9">
        <v>45981</v>
      </c>
      <c r="R117" s="18" t="s">
        <v>285</v>
      </c>
      <c r="S117" s="8"/>
    </row>
    <row r="118" spans="1:19" x14ac:dyDescent="0.25">
      <c r="A118" s="27">
        <v>9971</v>
      </c>
      <c r="B118" s="28" t="s">
        <v>160</v>
      </c>
      <c r="C118" s="28" t="s">
        <v>170</v>
      </c>
      <c r="D118" s="8">
        <v>1866409</v>
      </c>
      <c r="E118" s="9">
        <v>45965</v>
      </c>
      <c r="F118" s="8">
        <v>0</v>
      </c>
      <c r="G118" s="8">
        <v>0</v>
      </c>
      <c r="H118" s="8">
        <v>10</v>
      </c>
      <c r="I118" s="8">
        <v>10</v>
      </c>
      <c r="J118" s="8">
        <v>82.69</v>
      </c>
      <c r="K118" s="8">
        <v>16.53</v>
      </c>
      <c r="L118" s="3">
        <v>20.67</v>
      </c>
      <c r="M118" s="8">
        <v>19.18</v>
      </c>
      <c r="N118" s="8">
        <v>0</v>
      </c>
      <c r="O118" s="3">
        <v>0</v>
      </c>
      <c r="P118" s="14">
        <f t="shared" si="10"/>
        <v>139.07</v>
      </c>
      <c r="Q118" s="9">
        <v>45981</v>
      </c>
      <c r="R118" s="18" t="s">
        <v>285</v>
      </c>
      <c r="S118" s="8"/>
    </row>
    <row r="119" spans="1:19" x14ac:dyDescent="0.25">
      <c r="A119" s="27">
        <v>9972</v>
      </c>
      <c r="B119" s="28" t="s">
        <v>181</v>
      </c>
      <c r="C119" s="28" t="s">
        <v>170</v>
      </c>
      <c r="D119" s="8">
        <v>1866410</v>
      </c>
      <c r="E119" s="9">
        <v>45965</v>
      </c>
      <c r="F119" s="8">
        <v>0</v>
      </c>
      <c r="G119" s="8">
        <v>0</v>
      </c>
      <c r="H119" s="8">
        <v>10</v>
      </c>
      <c r="I119" s="8">
        <v>10</v>
      </c>
      <c r="J119" s="8">
        <v>82.69</v>
      </c>
      <c r="K119" s="8">
        <v>16.53</v>
      </c>
      <c r="L119" s="3">
        <v>20.67</v>
      </c>
      <c r="M119" s="8">
        <v>19.18</v>
      </c>
      <c r="N119" s="8">
        <v>0</v>
      </c>
      <c r="O119" s="3">
        <v>0</v>
      </c>
      <c r="P119" s="14">
        <f t="shared" si="10"/>
        <v>139.07</v>
      </c>
      <c r="Q119" s="9">
        <v>45981</v>
      </c>
      <c r="R119" s="18" t="s">
        <v>285</v>
      </c>
      <c r="S119" s="8"/>
    </row>
    <row r="120" spans="1:19" x14ac:dyDescent="0.25">
      <c r="A120" s="27">
        <v>11692</v>
      </c>
      <c r="B120" s="28" t="s">
        <v>162</v>
      </c>
      <c r="C120" s="28" t="s">
        <v>163</v>
      </c>
      <c r="D120" s="8">
        <v>1866340</v>
      </c>
      <c r="E120" s="9">
        <v>45965</v>
      </c>
      <c r="F120" s="8">
        <v>0</v>
      </c>
      <c r="G120" s="8">
        <v>0</v>
      </c>
      <c r="H120" s="8">
        <v>10</v>
      </c>
      <c r="I120" s="8">
        <v>10</v>
      </c>
      <c r="J120" s="8">
        <v>124.55</v>
      </c>
      <c r="K120" s="8">
        <v>32.35</v>
      </c>
      <c r="L120" s="3">
        <v>0</v>
      </c>
      <c r="M120" s="8">
        <v>25.1</v>
      </c>
      <c r="N120" s="8">
        <v>0</v>
      </c>
      <c r="O120" s="3">
        <v>0</v>
      </c>
      <c r="P120" s="14">
        <f t="shared" si="10"/>
        <v>182</v>
      </c>
      <c r="Q120" s="9">
        <v>45981</v>
      </c>
      <c r="R120" s="18" t="s">
        <v>285</v>
      </c>
      <c r="S120" s="8"/>
    </row>
    <row r="121" spans="1:19" x14ac:dyDescent="0.25">
      <c r="A121" s="27">
        <v>11693</v>
      </c>
      <c r="B121" s="28" t="s">
        <v>210</v>
      </c>
      <c r="C121" s="28" t="s">
        <v>224</v>
      </c>
      <c r="D121" s="8">
        <v>1866341</v>
      </c>
      <c r="E121" s="9">
        <v>45965</v>
      </c>
      <c r="F121" s="8">
        <v>0</v>
      </c>
      <c r="G121" s="8">
        <v>0</v>
      </c>
      <c r="H121" s="8">
        <v>10</v>
      </c>
      <c r="I121" s="8">
        <v>10</v>
      </c>
      <c r="J121" s="8">
        <v>124.55</v>
      </c>
      <c r="K121" s="8">
        <v>32.35</v>
      </c>
      <c r="L121" s="3">
        <v>0</v>
      </c>
      <c r="M121" s="8">
        <v>25.1</v>
      </c>
      <c r="N121" s="8">
        <v>0</v>
      </c>
      <c r="O121" s="3">
        <v>0</v>
      </c>
      <c r="P121" s="14">
        <f t="shared" si="10"/>
        <v>182</v>
      </c>
      <c r="Q121" s="9">
        <v>45981</v>
      </c>
      <c r="R121" s="18" t="s">
        <v>285</v>
      </c>
      <c r="S121" s="8"/>
    </row>
    <row r="122" spans="1:19" x14ac:dyDescent="0.25">
      <c r="A122" s="27">
        <v>11841</v>
      </c>
      <c r="B122" s="28" t="s">
        <v>160</v>
      </c>
      <c r="C122" s="28" t="s">
        <v>161</v>
      </c>
      <c r="D122" s="8">
        <v>1866342</v>
      </c>
      <c r="E122" s="9">
        <v>45965</v>
      </c>
      <c r="F122" s="8">
        <v>0</v>
      </c>
      <c r="G122" s="8">
        <v>0</v>
      </c>
      <c r="H122" s="8">
        <v>10</v>
      </c>
      <c r="I122" s="8">
        <v>10</v>
      </c>
      <c r="J122" s="8">
        <v>82.69</v>
      </c>
      <c r="K122" s="8">
        <v>0</v>
      </c>
      <c r="L122" s="3">
        <v>0</v>
      </c>
      <c r="M122" s="8">
        <v>13.23</v>
      </c>
      <c r="N122" s="8">
        <v>0</v>
      </c>
      <c r="O122" s="3">
        <v>0</v>
      </c>
      <c r="P122" s="14">
        <f t="shared" si="10"/>
        <v>95.92</v>
      </c>
      <c r="Q122" s="9">
        <v>45981</v>
      </c>
      <c r="R122" s="18" t="s">
        <v>285</v>
      </c>
      <c r="S122" s="8"/>
    </row>
    <row r="123" spans="1:19" x14ac:dyDescent="0.25">
      <c r="A123" s="27">
        <v>11842</v>
      </c>
      <c r="B123" s="28" t="s">
        <v>180</v>
      </c>
      <c r="C123" s="28" t="s">
        <v>161</v>
      </c>
      <c r="D123" s="8">
        <v>1866343</v>
      </c>
      <c r="E123" s="9">
        <v>45965</v>
      </c>
      <c r="F123" s="8">
        <v>0</v>
      </c>
      <c r="G123" s="8">
        <v>0</v>
      </c>
      <c r="H123" s="8">
        <v>10</v>
      </c>
      <c r="I123" s="8">
        <v>10</v>
      </c>
      <c r="J123" s="8">
        <v>82.69</v>
      </c>
      <c r="K123" s="8">
        <v>0</v>
      </c>
      <c r="L123" s="3">
        <v>0</v>
      </c>
      <c r="M123" s="8">
        <v>13.23</v>
      </c>
      <c r="N123" s="8">
        <v>0</v>
      </c>
      <c r="O123" s="3">
        <v>0</v>
      </c>
      <c r="P123" s="14">
        <f t="shared" si="10"/>
        <v>95.92</v>
      </c>
      <c r="Q123" s="9">
        <v>45981</v>
      </c>
      <c r="R123" s="18" t="s">
        <v>285</v>
      </c>
      <c r="S123" s="8"/>
    </row>
    <row r="124" spans="1:19" x14ac:dyDescent="0.25">
      <c r="A124" s="27">
        <v>11843</v>
      </c>
      <c r="B124" s="28" t="s">
        <v>205</v>
      </c>
      <c r="C124" s="28" t="s">
        <v>161</v>
      </c>
      <c r="D124" s="8">
        <v>1866344</v>
      </c>
      <c r="E124" s="9">
        <v>45965</v>
      </c>
      <c r="F124" s="8">
        <v>0</v>
      </c>
      <c r="G124" s="8">
        <v>0</v>
      </c>
      <c r="H124" s="8">
        <v>10</v>
      </c>
      <c r="I124" s="8">
        <v>10</v>
      </c>
      <c r="J124" s="8">
        <v>82.69</v>
      </c>
      <c r="K124" s="8">
        <v>0</v>
      </c>
      <c r="L124" s="3">
        <v>0</v>
      </c>
      <c r="M124" s="8">
        <v>13.23</v>
      </c>
      <c r="N124" s="8">
        <v>0</v>
      </c>
      <c r="O124" s="3">
        <v>0</v>
      </c>
      <c r="P124" s="14">
        <f t="shared" si="10"/>
        <v>95.92</v>
      </c>
      <c r="Q124" s="9">
        <v>45981</v>
      </c>
      <c r="R124" s="18" t="s">
        <v>285</v>
      </c>
      <c r="S124" s="8"/>
    </row>
    <row r="125" spans="1:19" x14ac:dyDescent="0.25">
      <c r="A125" s="27">
        <v>11938</v>
      </c>
      <c r="B125" s="28" t="s">
        <v>174</v>
      </c>
      <c r="C125" s="28" t="s">
        <v>175</v>
      </c>
      <c r="D125" s="8">
        <v>1866345</v>
      </c>
      <c r="E125" s="9">
        <v>45965</v>
      </c>
      <c r="F125" s="8">
        <v>0</v>
      </c>
      <c r="G125" s="8">
        <v>0</v>
      </c>
      <c r="H125" s="8">
        <v>10</v>
      </c>
      <c r="I125" s="8">
        <v>10</v>
      </c>
      <c r="J125" s="8">
        <v>103.97</v>
      </c>
      <c r="K125" s="8">
        <v>32.35</v>
      </c>
      <c r="L125" s="3">
        <v>40.450000000000003</v>
      </c>
      <c r="M125" s="8">
        <v>28.28</v>
      </c>
      <c r="N125" s="8">
        <v>0</v>
      </c>
      <c r="O125" s="3">
        <v>0</v>
      </c>
      <c r="P125" s="14">
        <f t="shared" si="10"/>
        <v>205.04999999999998</v>
      </c>
      <c r="Q125" s="9">
        <v>45981</v>
      </c>
      <c r="R125" s="18" t="s">
        <v>285</v>
      </c>
      <c r="S125" s="8"/>
    </row>
    <row r="126" spans="1:19" x14ac:dyDescent="0.25">
      <c r="A126" s="27">
        <v>11939</v>
      </c>
      <c r="B126" s="28" t="s">
        <v>194</v>
      </c>
      <c r="C126" s="28" t="s">
        <v>221</v>
      </c>
      <c r="D126" s="8">
        <v>1866346</v>
      </c>
      <c r="E126" s="9">
        <v>45965</v>
      </c>
      <c r="F126" s="8">
        <v>0</v>
      </c>
      <c r="G126" s="8">
        <v>0</v>
      </c>
      <c r="H126" s="8">
        <v>10</v>
      </c>
      <c r="I126" s="8">
        <v>10</v>
      </c>
      <c r="J126" s="8">
        <v>103.97</v>
      </c>
      <c r="K126" s="8">
        <v>32.35</v>
      </c>
      <c r="L126" s="3">
        <v>40.450000000000003</v>
      </c>
      <c r="M126" s="8">
        <v>28.28</v>
      </c>
      <c r="N126" s="8">
        <v>0</v>
      </c>
      <c r="O126" s="3">
        <v>0</v>
      </c>
      <c r="P126" s="14">
        <f t="shared" si="10"/>
        <v>205.04999999999998</v>
      </c>
      <c r="Q126" s="9">
        <v>45981</v>
      </c>
      <c r="R126" s="18" t="s">
        <v>285</v>
      </c>
      <c r="S126" s="8"/>
    </row>
    <row r="127" spans="1:19" x14ac:dyDescent="0.25">
      <c r="A127" s="27">
        <v>12088</v>
      </c>
      <c r="B127" s="28" t="s">
        <v>152</v>
      </c>
      <c r="C127" s="28" t="s">
        <v>153</v>
      </c>
      <c r="D127" s="8">
        <v>1866321</v>
      </c>
      <c r="E127" s="9">
        <v>45965</v>
      </c>
      <c r="F127" s="8">
        <v>0</v>
      </c>
      <c r="G127" s="8">
        <v>0</v>
      </c>
      <c r="H127" s="8">
        <v>10</v>
      </c>
      <c r="I127" s="8">
        <v>10</v>
      </c>
      <c r="J127" s="8">
        <v>82.69</v>
      </c>
      <c r="K127" s="8">
        <v>0</v>
      </c>
      <c r="L127" s="3">
        <v>0</v>
      </c>
      <c r="M127" s="8">
        <v>13.23</v>
      </c>
      <c r="N127" s="8">
        <v>0</v>
      </c>
      <c r="O127" s="3">
        <v>0</v>
      </c>
      <c r="P127" s="14">
        <f t="shared" si="10"/>
        <v>95.92</v>
      </c>
      <c r="Q127" s="9">
        <v>45981</v>
      </c>
      <c r="R127" s="18" t="s">
        <v>285</v>
      </c>
      <c r="S127" s="8"/>
    </row>
    <row r="128" spans="1:19" x14ac:dyDescent="0.25">
      <c r="A128" s="27">
        <v>12242</v>
      </c>
      <c r="B128" s="28" t="s">
        <v>167</v>
      </c>
      <c r="C128" s="28" t="s">
        <v>168</v>
      </c>
      <c r="D128" s="8">
        <v>1866322</v>
      </c>
      <c r="E128" s="9">
        <v>45965</v>
      </c>
      <c r="F128" s="8">
        <v>0</v>
      </c>
      <c r="G128" s="8">
        <v>0</v>
      </c>
      <c r="H128" s="8">
        <v>10</v>
      </c>
      <c r="I128" s="8">
        <v>10</v>
      </c>
      <c r="J128" s="8">
        <v>82.69</v>
      </c>
      <c r="K128" s="8">
        <v>16.53</v>
      </c>
      <c r="L128" s="3">
        <v>0</v>
      </c>
      <c r="M128" s="8">
        <v>15.88</v>
      </c>
      <c r="N128" s="8">
        <v>0</v>
      </c>
      <c r="O128" s="3">
        <v>0</v>
      </c>
      <c r="P128" s="14">
        <f t="shared" si="10"/>
        <v>115.1</v>
      </c>
      <c r="Q128" s="9">
        <v>45981</v>
      </c>
      <c r="R128" s="18" t="s">
        <v>285</v>
      </c>
      <c r="S128" s="8"/>
    </row>
    <row r="129" spans="1:19" x14ac:dyDescent="0.25">
      <c r="A129" s="27">
        <v>12243</v>
      </c>
      <c r="B129" s="28" t="s">
        <v>185</v>
      </c>
      <c r="C129" s="28" t="s">
        <v>168</v>
      </c>
      <c r="D129" s="8">
        <v>1866323</v>
      </c>
      <c r="E129" s="9">
        <v>45965</v>
      </c>
      <c r="F129" s="8">
        <v>0</v>
      </c>
      <c r="G129" s="8">
        <v>0</v>
      </c>
      <c r="H129" s="8">
        <v>10</v>
      </c>
      <c r="I129" s="8">
        <v>10</v>
      </c>
      <c r="J129" s="8">
        <v>82.69</v>
      </c>
      <c r="K129" s="8">
        <v>16.53</v>
      </c>
      <c r="L129" s="3">
        <v>0</v>
      </c>
      <c r="M129" s="8">
        <v>15.88</v>
      </c>
      <c r="N129" s="8">
        <v>0</v>
      </c>
      <c r="O129" s="3">
        <v>0</v>
      </c>
      <c r="P129" s="14">
        <f t="shared" si="10"/>
        <v>115.1</v>
      </c>
      <c r="Q129" s="9">
        <v>45981</v>
      </c>
      <c r="R129" s="18" t="s">
        <v>285</v>
      </c>
      <c r="S129" s="8"/>
    </row>
    <row r="130" spans="1:19" x14ac:dyDescent="0.25">
      <c r="A130" s="27">
        <v>12329</v>
      </c>
      <c r="B130" s="28" t="s">
        <v>171</v>
      </c>
      <c r="C130" s="28" t="s">
        <v>172</v>
      </c>
      <c r="D130" s="8">
        <v>1866324</v>
      </c>
      <c r="E130" s="9">
        <v>45965</v>
      </c>
      <c r="F130" s="8">
        <v>0</v>
      </c>
      <c r="G130" s="8">
        <v>0</v>
      </c>
      <c r="H130" s="8">
        <v>10</v>
      </c>
      <c r="I130" s="8">
        <v>10</v>
      </c>
      <c r="J130" s="8">
        <v>82.69</v>
      </c>
      <c r="K130" s="8">
        <v>16.53</v>
      </c>
      <c r="L130" s="3">
        <v>20.67</v>
      </c>
      <c r="M130" s="8">
        <v>19.18</v>
      </c>
      <c r="N130" s="8">
        <v>0</v>
      </c>
      <c r="O130" s="3">
        <v>0</v>
      </c>
      <c r="P130" s="14">
        <f t="shared" si="10"/>
        <v>139.07</v>
      </c>
      <c r="Q130" s="9">
        <v>45981</v>
      </c>
      <c r="R130" s="18" t="s">
        <v>285</v>
      </c>
      <c r="S130" s="8"/>
    </row>
    <row r="131" spans="1:19" x14ac:dyDescent="0.25">
      <c r="A131" s="27">
        <v>12330</v>
      </c>
      <c r="B131" s="28" t="s">
        <v>193</v>
      </c>
      <c r="C131" s="28" t="s">
        <v>222</v>
      </c>
      <c r="D131" s="8">
        <v>1866325</v>
      </c>
      <c r="E131" s="9">
        <v>45965</v>
      </c>
      <c r="F131" s="8">
        <v>0</v>
      </c>
      <c r="G131" s="8">
        <v>0</v>
      </c>
      <c r="H131" s="8">
        <v>10</v>
      </c>
      <c r="I131" s="8">
        <v>10</v>
      </c>
      <c r="J131" s="8">
        <v>82.69</v>
      </c>
      <c r="K131" s="8">
        <v>16.53</v>
      </c>
      <c r="L131" s="3">
        <v>20.67</v>
      </c>
      <c r="M131" s="8">
        <v>19.18</v>
      </c>
      <c r="N131" s="8">
        <v>0</v>
      </c>
      <c r="O131" s="3">
        <v>0</v>
      </c>
      <c r="P131" s="14">
        <f t="shared" si="10"/>
        <v>139.07</v>
      </c>
      <c r="Q131" s="9">
        <v>45981</v>
      </c>
      <c r="R131" s="18" t="s">
        <v>285</v>
      </c>
      <c r="S131" s="8"/>
    </row>
    <row r="132" spans="1:19" x14ac:dyDescent="0.25">
      <c r="A132" s="27">
        <v>12465</v>
      </c>
      <c r="B132" s="28" t="s">
        <v>154</v>
      </c>
      <c r="C132" s="28" t="s">
        <v>155</v>
      </c>
      <c r="D132" s="8">
        <v>1866326</v>
      </c>
      <c r="E132" s="9">
        <v>45965</v>
      </c>
      <c r="F132" s="8">
        <v>0</v>
      </c>
      <c r="G132" s="8">
        <v>0</v>
      </c>
      <c r="H132" s="8">
        <v>10</v>
      </c>
      <c r="I132" s="8">
        <v>10</v>
      </c>
      <c r="J132" s="8">
        <v>82.69</v>
      </c>
      <c r="K132" s="8">
        <v>0</v>
      </c>
      <c r="L132" s="3">
        <v>0</v>
      </c>
      <c r="M132" s="8">
        <v>13.23</v>
      </c>
      <c r="N132" s="8">
        <v>0</v>
      </c>
      <c r="O132" s="3">
        <v>0</v>
      </c>
      <c r="P132" s="14">
        <f t="shared" si="10"/>
        <v>95.92</v>
      </c>
      <c r="Q132" s="9">
        <v>45981</v>
      </c>
      <c r="R132" s="18" t="s">
        <v>285</v>
      </c>
      <c r="S132" s="8"/>
    </row>
    <row r="133" spans="1:19" x14ac:dyDescent="0.25">
      <c r="A133" s="27">
        <v>12466</v>
      </c>
      <c r="B133" s="28" t="s">
        <v>211</v>
      </c>
      <c r="C133" s="28" t="s">
        <v>155</v>
      </c>
      <c r="D133" s="8">
        <v>1866328</v>
      </c>
      <c r="E133" s="9">
        <v>45965</v>
      </c>
      <c r="F133" s="8">
        <v>0</v>
      </c>
      <c r="G133" s="8">
        <v>0</v>
      </c>
      <c r="H133" s="8">
        <v>10</v>
      </c>
      <c r="I133" s="8">
        <v>10</v>
      </c>
      <c r="J133" s="8">
        <v>82.69</v>
      </c>
      <c r="K133" s="8">
        <v>0</v>
      </c>
      <c r="L133" s="3">
        <v>0</v>
      </c>
      <c r="M133" s="8">
        <v>13.23</v>
      </c>
      <c r="N133" s="8">
        <v>0</v>
      </c>
      <c r="O133" s="3">
        <v>0</v>
      </c>
      <c r="P133" s="14">
        <f t="shared" si="10"/>
        <v>95.92</v>
      </c>
      <c r="Q133" s="9">
        <v>45981</v>
      </c>
      <c r="R133" s="18" t="s">
        <v>285</v>
      </c>
      <c r="S133" s="8"/>
    </row>
    <row r="134" spans="1:19" x14ac:dyDescent="0.25">
      <c r="A134" s="27">
        <v>12467</v>
      </c>
      <c r="B134" s="28" t="s">
        <v>197</v>
      </c>
      <c r="C134" s="28" t="s">
        <v>155</v>
      </c>
      <c r="D134" s="8">
        <v>1866327</v>
      </c>
      <c r="E134" s="9">
        <v>45965</v>
      </c>
      <c r="F134" s="8">
        <v>0</v>
      </c>
      <c r="G134" s="8">
        <v>0</v>
      </c>
      <c r="H134" s="8">
        <v>10</v>
      </c>
      <c r="I134" s="8">
        <v>10</v>
      </c>
      <c r="J134" s="8">
        <v>82.69</v>
      </c>
      <c r="K134" s="8">
        <v>0</v>
      </c>
      <c r="L134" s="3">
        <v>0</v>
      </c>
      <c r="M134" s="8">
        <v>13.23</v>
      </c>
      <c r="N134" s="8">
        <v>0</v>
      </c>
      <c r="O134" s="3">
        <v>0</v>
      </c>
      <c r="P134" s="14">
        <f t="shared" si="10"/>
        <v>95.92</v>
      </c>
      <c r="Q134" s="9">
        <v>45981</v>
      </c>
      <c r="R134" s="18" t="s">
        <v>285</v>
      </c>
      <c r="S134" s="8"/>
    </row>
    <row r="135" spans="1:19" x14ac:dyDescent="0.25">
      <c r="A135" s="27">
        <v>12501</v>
      </c>
      <c r="B135" s="28" t="s">
        <v>199</v>
      </c>
      <c r="C135" s="28" t="s">
        <v>177</v>
      </c>
      <c r="D135" s="8">
        <v>1866330</v>
      </c>
      <c r="E135" s="9">
        <v>45965</v>
      </c>
      <c r="F135" s="8">
        <v>0</v>
      </c>
      <c r="G135" s="8">
        <v>0</v>
      </c>
      <c r="H135" s="8">
        <v>10</v>
      </c>
      <c r="I135" s="8">
        <v>10</v>
      </c>
      <c r="J135" s="8">
        <v>82.69</v>
      </c>
      <c r="K135" s="8">
        <v>0</v>
      </c>
      <c r="L135" s="3">
        <v>0</v>
      </c>
      <c r="M135" s="8">
        <v>13.23</v>
      </c>
      <c r="N135" s="8">
        <v>0</v>
      </c>
      <c r="O135" s="3">
        <v>0</v>
      </c>
      <c r="P135" s="14">
        <f t="shared" si="10"/>
        <v>95.92</v>
      </c>
      <c r="Q135" s="9">
        <v>45981</v>
      </c>
      <c r="R135" s="18" t="s">
        <v>285</v>
      </c>
      <c r="S135" s="8"/>
    </row>
    <row r="136" spans="1:19" x14ac:dyDescent="0.25">
      <c r="A136" s="27">
        <v>13338</v>
      </c>
      <c r="B136" s="28" t="s">
        <v>184</v>
      </c>
      <c r="C136" s="28" t="s">
        <v>183</v>
      </c>
      <c r="D136" s="8">
        <v>1866412</v>
      </c>
      <c r="E136" s="9">
        <v>45965</v>
      </c>
      <c r="F136" s="8">
        <v>0</v>
      </c>
      <c r="G136" s="8">
        <v>0</v>
      </c>
      <c r="H136" s="8">
        <v>10</v>
      </c>
      <c r="I136" s="8">
        <v>10</v>
      </c>
      <c r="J136" s="8">
        <v>82.69</v>
      </c>
      <c r="K136" s="8">
        <v>16.53</v>
      </c>
      <c r="L136" s="3">
        <v>20.67</v>
      </c>
      <c r="M136" s="8">
        <v>19.18</v>
      </c>
      <c r="N136" s="8">
        <v>0</v>
      </c>
      <c r="O136" s="3">
        <v>0</v>
      </c>
      <c r="P136" s="14">
        <f t="shared" si="10"/>
        <v>139.07</v>
      </c>
      <c r="Q136" s="9">
        <v>45981</v>
      </c>
      <c r="R136" s="18" t="s">
        <v>285</v>
      </c>
      <c r="S136" s="8"/>
    </row>
    <row r="137" spans="1:19" x14ac:dyDescent="0.25">
      <c r="A137" s="27">
        <v>13339</v>
      </c>
      <c r="B137" s="28" t="s">
        <v>201</v>
      </c>
      <c r="C137" s="28" t="s">
        <v>202</v>
      </c>
      <c r="D137" s="8">
        <v>1866414</v>
      </c>
      <c r="E137" s="9">
        <v>45965</v>
      </c>
      <c r="F137" s="8">
        <v>0</v>
      </c>
      <c r="G137" s="8">
        <v>0</v>
      </c>
      <c r="H137" s="8">
        <v>63</v>
      </c>
      <c r="I137" s="8">
        <v>63</v>
      </c>
      <c r="J137" s="8">
        <v>494.57</v>
      </c>
      <c r="K137" s="8">
        <v>98.91</v>
      </c>
      <c r="L137" s="3">
        <v>123.65</v>
      </c>
      <c r="M137" s="8">
        <v>114.74</v>
      </c>
      <c r="N137" s="8">
        <v>0</v>
      </c>
      <c r="O137" s="3">
        <v>0</v>
      </c>
      <c r="P137" s="14">
        <f t="shared" si="10"/>
        <v>831.87</v>
      </c>
      <c r="Q137" s="9">
        <v>45981</v>
      </c>
      <c r="R137" s="18" t="s">
        <v>285</v>
      </c>
      <c r="S137" s="8"/>
    </row>
    <row r="138" spans="1:19" x14ac:dyDescent="0.25">
      <c r="A138" s="27">
        <v>13340</v>
      </c>
      <c r="B138" s="28" t="s">
        <v>182</v>
      </c>
      <c r="C138" s="28" t="s">
        <v>183</v>
      </c>
      <c r="D138" s="8">
        <v>1866411</v>
      </c>
      <c r="E138" s="9">
        <v>45965</v>
      </c>
      <c r="F138" s="8">
        <v>0</v>
      </c>
      <c r="G138" s="8">
        <v>0</v>
      </c>
      <c r="H138" s="8">
        <v>10</v>
      </c>
      <c r="I138" s="8">
        <v>10</v>
      </c>
      <c r="J138" s="8">
        <v>82.69</v>
      </c>
      <c r="K138" s="8">
        <v>16.53</v>
      </c>
      <c r="L138" s="3">
        <v>20.67</v>
      </c>
      <c r="M138" s="8">
        <v>19.18</v>
      </c>
      <c r="N138" s="8">
        <v>0</v>
      </c>
      <c r="O138" s="3">
        <v>0</v>
      </c>
      <c r="P138" s="14">
        <f t="shared" si="10"/>
        <v>139.07</v>
      </c>
      <c r="Q138" s="9">
        <v>45981</v>
      </c>
      <c r="R138" s="18" t="s">
        <v>285</v>
      </c>
      <c r="S138" s="8"/>
    </row>
    <row r="139" spans="1:19" x14ac:dyDescent="0.25">
      <c r="A139" s="27">
        <v>13341</v>
      </c>
      <c r="B139" s="28" t="s">
        <v>201</v>
      </c>
      <c r="C139" s="28" t="s">
        <v>202</v>
      </c>
      <c r="D139" s="8">
        <v>1866413</v>
      </c>
      <c r="E139" s="9">
        <v>45965</v>
      </c>
      <c r="F139" s="8">
        <v>0</v>
      </c>
      <c r="G139" s="8">
        <v>0</v>
      </c>
      <c r="H139" s="8">
        <v>54</v>
      </c>
      <c r="I139" s="8">
        <v>54</v>
      </c>
      <c r="J139" s="8">
        <v>413.57</v>
      </c>
      <c r="K139" s="8">
        <v>82.72</v>
      </c>
      <c r="L139" s="3">
        <v>103.4</v>
      </c>
      <c r="M139" s="8">
        <v>95.95</v>
      </c>
      <c r="N139" s="8">
        <v>0</v>
      </c>
      <c r="O139" s="3">
        <v>0</v>
      </c>
      <c r="P139" s="14">
        <f t="shared" si="10"/>
        <v>695.64</v>
      </c>
      <c r="Q139" s="9">
        <v>45981</v>
      </c>
      <c r="R139" s="18" t="s">
        <v>285</v>
      </c>
      <c r="S139" s="8"/>
    </row>
    <row r="140" spans="1:19" x14ac:dyDescent="0.25">
      <c r="A140" s="27">
        <v>13463</v>
      </c>
      <c r="B140" s="28" t="s">
        <v>102</v>
      </c>
      <c r="C140" s="28" t="s">
        <v>200</v>
      </c>
      <c r="D140" s="8">
        <v>1866332</v>
      </c>
      <c r="E140" s="9">
        <v>45965</v>
      </c>
      <c r="F140" s="8">
        <v>0</v>
      </c>
      <c r="G140" s="8">
        <v>0</v>
      </c>
      <c r="H140" s="8">
        <v>10</v>
      </c>
      <c r="I140" s="8">
        <v>10</v>
      </c>
      <c r="J140" s="8">
        <v>82.69</v>
      </c>
      <c r="K140" s="8">
        <v>16.53</v>
      </c>
      <c r="L140" s="3">
        <v>20.67</v>
      </c>
      <c r="M140" s="8">
        <v>19.18</v>
      </c>
      <c r="N140" s="8">
        <v>0</v>
      </c>
      <c r="O140" s="3">
        <v>0</v>
      </c>
      <c r="P140" s="14">
        <f t="shared" si="10"/>
        <v>139.07</v>
      </c>
      <c r="Q140" s="9">
        <v>45981</v>
      </c>
      <c r="R140" s="18" t="s">
        <v>285</v>
      </c>
      <c r="S140" s="8"/>
    </row>
    <row r="141" spans="1:19" x14ac:dyDescent="0.25">
      <c r="A141" s="27">
        <v>13547</v>
      </c>
      <c r="B141" s="28" t="s">
        <v>191</v>
      </c>
      <c r="C141" s="28" t="s">
        <v>196</v>
      </c>
      <c r="D141" s="8">
        <v>1866333</v>
      </c>
      <c r="E141" s="9">
        <v>45965</v>
      </c>
      <c r="F141" s="8">
        <v>0</v>
      </c>
      <c r="G141" s="8">
        <v>0</v>
      </c>
      <c r="H141" s="8">
        <v>10</v>
      </c>
      <c r="I141" s="8">
        <v>10</v>
      </c>
      <c r="J141" s="8">
        <v>82.69</v>
      </c>
      <c r="K141" s="8">
        <v>0</v>
      </c>
      <c r="L141" s="3">
        <v>0</v>
      </c>
      <c r="M141" s="8">
        <v>13.23</v>
      </c>
      <c r="N141" s="8">
        <v>0</v>
      </c>
      <c r="O141" s="3">
        <v>0</v>
      </c>
      <c r="P141" s="14">
        <f t="shared" si="10"/>
        <v>95.92</v>
      </c>
      <c r="Q141" s="9">
        <v>45981</v>
      </c>
      <c r="R141" s="18" t="s">
        <v>285</v>
      </c>
      <c r="S141" s="8"/>
    </row>
    <row r="142" spans="1:19" x14ac:dyDescent="0.25">
      <c r="A142" s="27">
        <v>13714</v>
      </c>
      <c r="B142" s="28" t="s">
        <v>178</v>
      </c>
      <c r="C142" s="28" t="s">
        <v>179</v>
      </c>
      <c r="D142" s="8">
        <v>1866334</v>
      </c>
      <c r="E142" s="9">
        <v>45965</v>
      </c>
      <c r="F142" s="8">
        <v>0</v>
      </c>
      <c r="G142" s="8">
        <v>0</v>
      </c>
      <c r="H142" s="8">
        <v>10</v>
      </c>
      <c r="I142" s="8">
        <v>10</v>
      </c>
      <c r="J142" s="8">
        <v>82.69</v>
      </c>
      <c r="K142" s="8">
        <v>16.53</v>
      </c>
      <c r="L142" s="3">
        <v>20.67</v>
      </c>
      <c r="M142" s="8">
        <v>19.18</v>
      </c>
      <c r="N142" s="8">
        <v>0</v>
      </c>
      <c r="O142" s="3">
        <v>0</v>
      </c>
      <c r="P142" s="14">
        <f t="shared" si="10"/>
        <v>139.07</v>
      </c>
      <c r="Q142" s="9">
        <v>45981</v>
      </c>
      <c r="R142" s="18" t="s">
        <v>285</v>
      </c>
      <c r="S142" s="8"/>
    </row>
    <row r="143" spans="1:19" x14ac:dyDescent="0.25">
      <c r="A143" s="27">
        <v>13715</v>
      </c>
      <c r="B143" s="28" t="s">
        <v>204</v>
      </c>
      <c r="C143" s="28" t="s">
        <v>179</v>
      </c>
      <c r="D143" s="8">
        <v>1866336</v>
      </c>
      <c r="E143" s="9">
        <v>45965</v>
      </c>
      <c r="F143" s="8">
        <v>0</v>
      </c>
      <c r="G143" s="8">
        <v>0</v>
      </c>
      <c r="H143" s="8">
        <v>10</v>
      </c>
      <c r="I143" s="8">
        <v>10</v>
      </c>
      <c r="J143" s="8">
        <v>82.69</v>
      </c>
      <c r="K143" s="8">
        <v>16.53</v>
      </c>
      <c r="L143" s="3">
        <v>20.67</v>
      </c>
      <c r="M143" s="8">
        <v>19.18</v>
      </c>
      <c r="N143" s="8">
        <v>0</v>
      </c>
      <c r="O143" s="3">
        <v>0</v>
      </c>
      <c r="P143" s="14">
        <f t="shared" si="10"/>
        <v>139.07</v>
      </c>
      <c r="Q143" s="9">
        <v>45981</v>
      </c>
      <c r="R143" s="18" t="s">
        <v>285</v>
      </c>
      <c r="S143" s="8"/>
    </row>
    <row r="144" spans="1:19" x14ac:dyDescent="0.25">
      <c r="A144" s="27">
        <v>13716</v>
      </c>
      <c r="B144" s="28" t="s">
        <v>195</v>
      </c>
      <c r="C144" s="28" t="s">
        <v>179</v>
      </c>
      <c r="D144" s="8">
        <v>1866335</v>
      </c>
      <c r="E144" s="9">
        <v>45965</v>
      </c>
      <c r="F144" s="8">
        <v>0</v>
      </c>
      <c r="G144" s="8">
        <v>0</v>
      </c>
      <c r="H144" s="8">
        <v>10</v>
      </c>
      <c r="I144" s="8">
        <v>10</v>
      </c>
      <c r="J144" s="8">
        <v>82.69</v>
      </c>
      <c r="K144" s="8">
        <v>16.53</v>
      </c>
      <c r="L144" s="3">
        <v>20.67</v>
      </c>
      <c r="M144" s="8">
        <v>19.18</v>
      </c>
      <c r="N144" s="8">
        <v>0</v>
      </c>
      <c r="O144" s="3">
        <v>0</v>
      </c>
      <c r="P144" s="14">
        <f t="shared" si="10"/>
        <v>139.07</v>
      </c>
      <c r="Q144" s="9">
        <v>45981</v>
      </c>
      <c r="R144" s="18" t="s">
        <v>285</v>
      </c>
      <c r="S144" s="8"/>
    </row>
    <row r="145" spans="1:20" x14ac:dyDescent="0.25">
      <c r="A145" s="27">
        <v>13780</v>
      </c>
      <c r="B145" s="28" t="s">
        <v>198</v>
      </c>
      <c r="C145" s="28" t="s">
        <v>226</v>
      </c>
      <c r="D145" s="8">
        <v>1866338</v>
      </c>
      <c r="E145" s="9">
        <v>45965</v>
      </c>
      <c r="F145" s="8">
        <v>0</v>
      </c>
      <c r="G145" s="8">
        <v>0</v>
      </c>
      <c r="H145" s="8">
        <v>10</v>
      </c>
      <c r="I145" s="8">
        <v>10</v>
      </c>
      <c r="J145" s="8">
        <v>82.69</v>
      </c>
      <c r="K145" s="8">
        <v>0</v>
      </c>
      <c r="L145" s="3">
        <v>0</v>
      </c>
      <c r="M145" s="8">
        <v>13.23</v>
      </c>
      <c r="N145" s="8">
        <v>0</v>
      </c>
      <c r="O145" s="3">
        <v>0</v>
      </c>
      <c r="P145" s="14">
        <f t="shared" si="10"/>
        <v>95.92</v>
      </c>
      <c r="Q145" s="9">
        <v>45981</v>
      </c>
      <c r="R145" s="18" t="s">
        <v>285</v>
      </c>
      <c r="S145" s="8"/>
    </row>
    <row r="146" spans="1:20" x14ac:dyDescent="0.25">
      <c r="A146" s="27">
        <v>24073</v>
      </c>
      <c r="B146" s="28" t="s">
        <v>165</v>
      </c>
      <c r="C146" s="28" t="s">
        <v>166</v>
      </c>
      <c r="D146" s="8">
        <v>186639</v>
      </c>
      <c r="E146" s="9">
        <v>45965</v>
      </c>
      <c r="F146" s="8">
        <v>0</v>
      </c>
      <c r="G146" s="8">
        <v>0</v>
      </c>
      <c r="H146" s="8">
        <v>10</v>
      </c>
      <c r="I146" s="8">
        <v>10</v>
      </c>
      <c r="J146" s="8">
        <v>82.69</v>
      </c>
      <c r="K146" s="8">
        <v>16.53</v>
      </c>
      <c r="L146" s="3">
        <v>20.67</v>
      </c>
      <c r="M146" s="8">
        <v>19.18</v>
      </c>
      <c r="N146" s="8">
        <v>0</v>
      </c>
      <c r="O146" s="3">
        <v>0</v>
      </c>
      <c r="P146" s="14">
        <f t="shared" si="10"/>
        <v>139.07</v>
      </c>
      <c r="Q146" s="9">
        <v>45981</v>
      </c>
      <c r="R146" s="18" t="s">
        <v>285</v>
      </c>
      <c r="S146" s="8"/>
    </row>
    <row r="147" spans="1:20" x14ac:dyDescent="0.25">
      <c r="A147" s="27">
        <v>24464</v>
      </c>
      <c r="B147" s="28" t="s">
        <v>150</v>
      </c>
      <c r="C147" s="28" t="s">
        <v>151</v>
      </c>
      <c r="D147" s="8">
        <v>1866331</v>
      </c>
      <c r="E147" s="9">
        <v>45965</v>
      </c>
      <c r="F147" s="8">
        <v>0</v>
      </c>
      <c r="G147" s="8">
        <v>0</v>
      </c>
      <c r="H147" s="8">
        <v>10</v>
      </c>
      <c r="I147" s="8">
        <v>10</v>
      </c>
      <c r="J147" s="8">
        <v>82.69</v>
      </c>
      <c r="K147" s="8">
        <v>0</v>
      </c>
      <c r="L147" s="3">
        <v>0</v>
      </c>
      <c r="M147" s="8">
        <v>13.23</v>
      </c>
      <c r="N147" s="8">
        <v>0</v>
      </c>
      <c r="O147" s="3">
        <v>0</v>
      </c>
      <c r="P147" s="14">
        <f t="shared" si="10"/>
        <v>95.92</v>
      </c>
      <c r="Q147" s="9">
        <v>45981</v>
      </c>
      <c r="R147" s="18" t="s">
        <v>285</v>
      </c>
      <c r="S147" s="8"/>
    </row>
    <row r="148" spans="1:20" x14ac:dyDescent="0.25">
      <c r="A148" s="27">
        <v>24465</v>
      </c>
      <c r="B148" s="28" t="s">
        <v>122</v>
      </c>
      <c r="C148" s="28" t="s">
        <v>173</v>
      </c>
      <c r="D148" s="8">
        <v>1866337</v>
      </c>
      <c r="E148" s="9">
        <v>45965</v>
      </c>
      <c r="F148" s="8">
        <v>0</v>
      </c>
      <c r="G148" s="8">
        <v>0</v>
      </c>
      <c r="H148" s="8">
        <v>10</v>
      </c>
      <c r="I148" s="8">
        <v>10</v>
      </c>
      <c r="J148" s="8">
        <v>82.69</v>
      </c>
      <c r="K148" s="8">
        <v>0</v>
      </c>
      <c r="L148" s="3">
        <v>0</v>
      </c>
      <c r="M148" s="8">
        <v>13.23</v>
      </c>
      <c r="N148" s="8">
        <v>0</v>
      </c>
      <c r="O148" s="3">
        <v>0</v>
      </c>
      <c r="P148" s="14">
        <f t="shared" si="10"/>
        <v>95.92</v>
      </c>
      <c r="Q148" s="9">
        <v>45981</v>
      </c>
      <c r="R148" s="18" t="s">
        <v>285</v>
      </c>
      <c r="S148" s="8"/>
    </row>
    <row r="149" spans="1:20" x14ac:dyDescent="0.25">
      <c r="A149" s="27">
        <v>24466</v>
      </c>
      <c r="B149" s="28" t="s">
        <v>176</v>
      </c>
      <c r="C149" s="28" t="s">
        <v>177</v>
      </c>
      <c r="D149" s="8">
        <v>1866329</v>
      </c>
      <c r="E149" s="9">
        <v>45965</v>
      </c>
      <c r="F149" s="8">
        <v>0</v>
      </c>
      <c r="G149" s="8">
        <v>0</v>
      </c>
      <c r="H149" s="8">
        <v>10</v>
      </c>
      <c r="I149" s="8">
        <v>10</v>
      </c>
      <c r="J149" s="8">
        <v>82.69</v>
      </c>
      <c r="K149" s="8">
        <v>0</v>
      </c>
      <c r="L149" s="3">
        <v>0</v>
      </c>
      <c r="M149" s="8">
        <v>13.23</v>
      </c>
      <c r="N149" s="8">
        <v>0</v>
      </c>
      <c r="O149" s="3">
        <v>0</v>
      </c>
      <c r="P149" s="14">
        <f t="shared" si="10"/>
        <v>95.92</v>
      </c>
      <c r="Q149" s="9">
        <v>45981</v>
      </c>
      <c r="R149" s="18" t="s">
        <v>285</v>
      </c>
      <c r="S149" s="8"/>
    </row>
    <row r="150" spans="1:20" x14ac:dyDescent="0.25">
      <c r="A150" s="3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"/>
      <c r="M150" s="8"/>
      <c r="N150" s="8"/>
      <c r="O150" s="8"/>
      <c r="P150" s="14"/>
      <c r="Q150" s="9"/>
      <c r="R150" s="8"/>
      <c r="S150" s="8"/>
    </row>
    <row r="151" spans="1:20" x14ac:dyDescent="0.25">
      <c r="A151" s="3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4"/>
      <c r="Q151" s="9"/>
      <c r="R151" s="8"/>
      <c r="S151" s="8"/>
    </row>
    <row r="152" spans="1:20" x14ac:dyDescent="0.25">
      <c r="A152" s="34">
        <v>21799</v>
      </c>
      <c r="B152" s="8" t="s">
        <v>232</v>
      </c>
      <c r="C152" s="8" t="s">
        <v>239</v>
      </c>
      <c r="D152" s="8">
        <v>1864624</v>
      </c>
      <c r="E152" s="9">
        <v>46329</v>
      </c>
      <c r="F152" s="8">
        <v>0</v>
      </c>
      <c r="G152" s="8">
        <v>0</v>
      </c>
      <c r="H152" s="8">
        <v>1035</v>
      </c>
      <c r="I152" s="8">
        <v>1035</v>
      </c>
      <c r="J152" s="8">
        <v>15418.89</v>
      </c>
      <c r="K152" s="8">
        <f>J152*0.2</f>
        <v>3083.7780000000002</v>
      </c>
      <c r="L152" s="8">
        <f>J152*0.25</f>
        <v>3854.7224999999999</v>
      </c>
      <c r="M152" s="3">
        <f>SUM(J152:L152)*0.16</f>
        <v>3577.1824799999995</v>
      </c>
      <c r="N152" s="8">
        <v>5</v>
      </c>
      <c r="O152" s="8">
        <v>1555.17</v>
      </c>
      <c r="P152" s="14">
        <f>SUM(J152:O152)</f>
        <v>27494.742979999995</v>
      </c>
      <c r="Q152" s="9">
        <v>46104</v>
      </c>
      <c r="R152" s="18" t="s">
        <v>319</v>
      </c>
      <c r="S152" s="35">
        <v>109946.78</v>
      </c>
      <c r="T152" s="8" t="s">
        <v>318</v>
      </c>
    </row>
    <row r="153" spans="1:20" x14ac:dyDescent="0.25">
      <c r="A153" s="34">
        <v>27610</v>
      </c>
      <c r="B153" s="8" t="s">
        <v>235</v>
      </c>
      <c r="C153" s="8" t="s">
        <v>241</v>
      </c>
      <c r="D153" s="8">
        <v>1878064</v>
      </c>
      <c r="E153" s="9">
        <v>46340</v>
      </c>
      <c r="F153" s="8">
        <v>0</v>
      </c>
      <c r="G153" s="8">
        <v>0</v>
      </c>
      <c r="H153" s="8">
        <v>15</v>
      </c>
      <c r="I153" s="8">
        <v>15</v>
      </c>
      <c r="J153" s="8">
        <v>115.346</v>
      </c>
      <c r="K153" s="8">
        <f>J153*0.2</f>
        <v>23.069200000000002</v>
      </c>
      <c r="L153" s="8">
        <f>J153*0.25</f>
        <v>28.836500000000001</v>
      </c>
      <c r="M153" s="3">
        <f>SUM(J153:L153)*0.16</f>
        <v>26.760272000000001</v>
      </c>
      <c r="N153" s="8">
        <v>5</v>
      </c>
      <c r="O153" s="8">
        <v>0</v>
      </c>
      <c r="P153" s="14">
        <f>SUM(J153:O153)</f>
        <v>199.01197200000001</v>
      </c>
      <c r="Q153" s="9">
        <v>46002</v>
      </c>
      <c r="R153" s="15" t="s">
        <v>317</v>
      </c>
      <c r="S153" s="35"/>
    </row>
    <row r="154" spans="1:20" x14ac:dyDescent="0.25">
      <c r="A154" s="2">
        <v>3996</v>
      </c>
      <c r="B154" s="8" t="s">
        <v>237</v>
      </c>
      <c r="C154" s="8" t="s">
        <v>240</v>
      </c>
      <c r="D154" s="8">
        <v>1888062</v>
      </c>
      <c r="E154" s="9">
        <v>46350</v>
      </c>
      <c r="F154" s="8">
        <v>0</v>
      </c>
      <c r="G154" s="8">
        <v>0</v>
      </c>
      <c r="H154" s="8">
        <v>15</v>
      </c>
      <c r="I154" s="8">
        <v>15</v>
      </c>
      <c r="J154" s="8">
        <v>115.56</v>
      </c>
      <c r="K154" s="8">
        <f>J154*0.2</f>
        <v>23.112000000000002</v>
      </c>
      <c r="L154" s="8">
        <f>J154*0.25</f>
        <v>28.89</v>
      </c>
      <c r="M154" s="3">
        <f>SUM(J154:L154)*0.16</f>
        <v>26.809920000000002</v>
      </c>
      <c r="N154" s="8">
        <v>5</v>
      </c>
      <c r="O154" s="8">
        <v>5.83</v>
      </c>
      <c r="P154" s="14">
        <f>SUM(J154:O154)</f>
        <v>205.20192000000003</v>
      </c>
      <c r="Q154" s="9">
        <v>46031</v>
      </c>
      <c r="R154" s="18" t="s">
        <v>303</v>
      </c>
      <c r="S154" s="35"/>
    </row>
    <row r="155" spans="1:20" x14ac:dyDescent="0.25">
      <c r="A155" s="34">
        <v>6500</v>
      </c>
      <c r="B155" s="8" t="s">
        <v>237</v>
      </c>
      <c r="C155" s="8" t="s">
        <v>240</v>
      </c>
      <c r="D155" s="8">
        <v>1888061</v>
      </c>
      <c r="E155" s="9">
        <v>46350</v>
      </c>
      <c r="F155" s="8">
        <v>0</v>
      </c>
      <c r="G155" s="8">
        <v>0</v>
      </c>
      <c r="H155" s="8">
        <v>15</v>
      </c>
      <c r="I155" s="8">
        <v>15</v>
      </c>
      <c r="J155" s="8">
        <v>115.56</v>
      </c>
      <c r="K155" s="8">
        <f>J155*0.2</f>
        <v>23.112000000000002</v>
      </c>
      <c r="L155" s="8">
        <f>J155*0.25</f>
        <v>28.89</v>
      </c>
      <c r="M155" s="3">
        <f>SUM(J155:L155)*0.16</f>
        <v>26.809920000000002</v>
      </c>
      <c r="N155" s="8">
        <v>5</v>
      </c>
      <c r="O155" s="8">
        <v>5.83</v>
      </c>
      <c r="P155" s="14">
        <f>SUM(J155:O155)</f>
        <v>205.20192000000003</v>
      </c>
      <c r="Q155" s="9">
        <v>46031</v>
      </c>
      <c r="R155" s="18" t="s">
        <v>305</v>
      </c>
      <c r="S155" s="35"/>
    </row>
    <row r="156" spans="1:20" x14ac:dyDescent="0.25">
      <c r="A156" s="34">
        <v>5371</v>
      </c>
      <c r="B156" s="18" t="s">
        <v>238</v>
      </c>
      <c r="C156" s="18" t="s">
        <v>242</v>
      </c>
      <c r="D156" s="8">
        <v>1890743</v>
      </c>
      <c r="E156" s="9">
        <v>46353</v>
      </c>
      <c r="F156" s="36">
        <v>59458</v>
      </c>
      <c r="G156" s="36">
        <v>59813</v>
      </c>
      <c r="H156" s="8">
        <v>0</v>
      </c>
      <c r="I156" s="8">
        <v>355</v>
      </c>
      <c r="J156" s="8">
        <v>4483.95</v>
      </c>
      <c r="K156" s="8">
        <f>J156*0.2</f>
        <v>896.79</v>
      </c>
      <c r="L156" s="8">
        <f>J156*0.25</f>
        <v>1120.9875</v>
      </c>
      <c r="M156" s="3">
        <f>SUM(J156:L156)*0.16</f>
        <v>1040.2764</v>
      </c>
      <c r="N156" s="8">
        <v>5</v>
      </c>
      <c r="O156" s="8">
        <v>0</v>
      </c>
      <c r="P156" s="14">
        <f>SUM(J156:O156)</f>
        <v>7547.0038999999997</v>
      </c>
      <c r="Q156" s="9">
        <v>45993</v>
      </c>
      <c r="R156" s="15" t="s">
        <v>308</v>
      </c>
      <c r="S156" s="35"/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 t="s">
        <v>309</v>
      </c>
      <c r="O157" s="8"/>
      <c r="P157" s="14"/>
      <c r="Q157" s="9"/>
      <c r="R157" s="8"/>
      <c r="S157" s="35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4"/>
      <c r="Q158" s="9"/>
      <c r="R158" s="8"/>
      <c r="S158" s="35"/>
    </row>
    <row r="159" spans="1:20" x14ac:dyDescent="0.25">
      <c r="A159" s="33">
        <v>21797</v>
      </c>
      <c r="B159" s="8" t="s">
        <v>233</v>
      </c>
      <c r="C159" s="8" t="s">
        <v>243</v>
      </c>
      <c r="D159" s="8">
        <v>1864624</v>
      </c>
      <c r="E159" s="9">
        <v>45964</v>
      </c>
      <c r="F159" s="36">
        <v>0</v>
      </c>
      <c r="G159" s="36">
        <v>0</v>
      </c>
      <c r="H159" s="8">
        <v>750</v>
      </c>
      <c r="I159" s="8">
        <v>750</v>
      </c>
      <c r="J159" s="8">
        <v>10268.530000000001</v>
      </c>
      <c r="K159" s="8">
        <f>J159*0.2</f>
        <v>2053.7060000000001</v>
      </c>
      <c r="L159" s="8">
        <f>J159*0.25</f>
        <v>2567.1325000000002</v>
      </c>
      <c r="M159" s="3">
        <f>SUM(J159:L159)*0.16</f>
        <v>2382.2989600000001</v>
      </c>
      <c r="N159" s="8">
        <v>5</v>
      </c>
      <c r="O159" s="8">
        <v>1028.1500000000001</v>
      </c>
      <c r="P159" s="3">
        <f>SUM(J159:O159)</f>
        <v>18304.817460000002</v>
      </c>
      <c r="Q159" s="9">
        <v>46104</v>
      </c>
      <c r="R159" s="15" t="s">
        <v>313</v>
      </c>
      <c r="S159" s="35">
        <v>75069.100000000006</v>
      </c>
      <c r="T159" s="8" t="s">
        <v>312</v>
      </c>
    </row>
    <row r="160" spans="1:20" x14ac:dyDescent="0.25">
      <c r="A160" s="33">
        <v>21788</v>
      </c>
      <c r="B160" s="8" t="s">
        <v>234</v>
      </c>
      <c r="C160" s="8" t="s">
        <v>244</v>
      </c>
      <c r="D160" s="8">
        <v>1891378</v>
      </c>
      <c r="E160" s="9">
        <v>45974</v>
      </c>
      <c r="F160" s="36">
        <v>0</v>
      </c>
      <c r="G160" s="36">
        <v>0</v>
      </c>
      <c r="H160" s="8">
        <v>2438</v>
      </c>
      <c r="I160" s="8">
        <v>0</v>
      </c>
      <c r="J160" s="8">
        <v>40757.07</v>
      </c>
      <c r="K160" s="8">
        <f>J160*0.2</f>
        <v>8151.4140000000007</v>
      </c>
      <c r="L160" s="8">
        <f>J160*0.25</f>
        <v>10189.2675</v>
      </c>
      <c r="M160" s="3">
        <f>SUM(J160:L160)*0.16</f>
        <v>9455.6402400000006</v>
      </c>
      <c r="N160" s="8">
        <v>5</v>
      </c>
      <c r="O160" s="8">
        <v>0</v>
      </c>
      <c r="P160" s="3">
        <f>SUM(J160:O160)</f>
        <v>68558.391739999992</v>
      </c>
      <c r="Q160" s="9">
        <v>45995</v>
      </c>
      <c r="R160" s="18" t="s">
        <v>271</v>
      </c>
      <c r="S160" s="35"/>
    </row>
    <row r="161" spans="1:19" x14ac:dyDescent="0.25">
      <c r="A161" s="33">
        <v>24681</v>
      </c>
      <c r="B161" s="8" t="s">
        <v>234</v>
      </c>
      <c r="C161" s="8" t="s">
        <v>244</v>
      </c>
      <c r="D161" s="8">
        <v>1888641</v>
      </c>
      <c r="E161" s="9">
        <v>45974</v>
      </c>
      <c r="F161" s="36">
        <v>0</v>
      </c>
      <c r="G161" s="36">
        <v>0</v>
      </c>
      <c r="H161" s="8">
        <v>10</v>
      </c>
      <c r="I161" s="8">
        <v>10</v>
      </c>
      <c r="J161" s="8">
        <v>115.56</v>
      </c>
      <c r="K161" s="8">
        <f>J161*0.2</f>
        <v>23.112000000000002</v>
      </c>
      <c r="L161" s="8">
        <f>J161*0.25</f>
        <v>28.89</v>
      </c>
      <c r="M161" s="3">
        <f>SUM(J161:L161)*0.16</f>
        <v>26.809920000000002</v>
      </c>
      <c r="N161" s="8">
        <v>5</v>
      </c>
      <c r="O161" s="8">
        <v>0</v>
      </c>
      <c r="P161" s="3">
        <f>SUM(J161:O161)</f>
        <v>199.37192000000002</v>
      </c>
      <c r="Q161" s="9">
        <v>46045</v>
      </c>
      <c r="R161" s="18" t="s">
        <v>321</v>
      </c>
      <c r="S161" s="35">
        <v>48345.04</v>
      </c>
    </row>
    <row r="162" spans="1:19" x14ac:dyDescent="0.25">
      <c r="A162" s="33">
        <v>24682</v>
      </c>
      <c r="B162" s="8" t="s">
        <v>234</v>
      </c>
      <c r="C162" s="8" t="s">
        <v>244</v>
      </c>
      <c r="D162" s="8">
        <v>1876392</v>
      </c>
      <c r="E162" s="9">
        <v>45974</v>
      </c>
      <c r="F162" s="36">
        <v>0</v>
      </c>
      <c r="G162" s="36">
        <v>0</v>
      </c>
      <c r="H162" s="8">
        <v>15</v>
      </c>
      <c r="I162" s="8">
        <v>15</v>
      </c>
      <c r="J162" s="8">
        <v>115.34</v>
      </c>
      <c r="K162" s="8">
        <f>J162*0.2</f>
        <v>23.068000000000001</v>
      </c>
      <c r="L162" s="8">
        <f>J162*0.25</f>
        <v>28.835000000000001</v>
      </c>
      <c r="M162" s="3">
        <f>SUM(J162:L162)*0.16</f>
        <v>26.758880000000005</v>
      </c>
      <c r="N162" s="8">
        <v>5</v>
      </c>
      <c r="O162" s="8">
        <v>0</v>
      </c>
      <c r="P162" s="3">
        <f>SUM(J162:O162)</f>
        <v>199.00188000000003</v>
      </c>
      <c r="Q162" s="9">
        <v>46045</v>
      </c>
      <c r="R162" s="18" t="s">
        <v>321</v>
      </c>
      <c r="S162" s="35">
        <v>48345.04</v>
      </c>
    </row>
    <row r="163" spans="1:19" x14ac:dyDescent="0.25">
      <c r="A163" s="33">
        <v>26534</v>
      </c>
      <c r="B163" s="8" t="s">
        <v>236</v>
      </c>
      <c r="C163" s="8" t="s">
        <v>245</v>
      </c>
      <c r="D163" s="8">
        <v>1879190</v>
      </c>
      <c r="E163" s="9">
        <v>45978</v>
      </c>
      <c r="F163" s="36">
        <v>129</v>
      </c>
      <c r="G163" s="36">
        <v>129</v>
      </c>
      <c r="H163" s="8">
        <v>0</v>
      </c>
      <c r="I163" s="8">
        <v>129</v>
      </c>
      <c r="J163" s="8">
        <v>1157.6300000000001</v>
      </c>
      <c r="K163" s="8">
        <f>J163*0.2</f>
        <v>231.52600000000004</v>
      </c>
      <c r="L163" s="8">
        <f>J163*0.25</f>
        <v>289.40750000000003</v>
      </c>
      <c r="M163" s="3">
        <f>SUM(J163:L163)*0.16</f>
        <v>268.57016000000004</v>
      </c>
      <c r="N163" s="8">
        <v>5</v>
      </c>
      <c r="O163" s="8">
        <v>0</v>
      </c>
      <c r="P163" s="8">
        <f>SUM(J163:O163)</f>
        <v>1952.1336600000002</v>
      </c>
      <c r="Q163" s="9">
        <v>46008</v>
      </c>
      <c r="R163" s="15" t="s">
        <v>322</v>
      </c>
      <c r="S163" s="35"/>
    </row>
    <row r="167" spans="1:19" x14ac:dyDescent="0.25">
      <c r="A167" s="51"/>
      <c r="B167" s="51"/>
    </row>
  </sheetData>
  <mergeCells count="22">
    <mergeCell ref="A167:B167"/>
    <mergeCell ref="O9:O10"/>
    <mergeCell ref="P9:P10"/>
    <mergeCell ref="Q9:Q10"/>
    <mergeCell ref="R9:R10"/>
    <mergeCell ref="A9:A10"/>
    <mergeCell ref="B9:B10"/>
    <mergeCell ref="C9:C10"/>
    <mergeCell ref="D9:D10"/>
    <mergeCell ref="E9:E10"/>
    <mergeCell ref="F9:H9"/>
    <mergeCell ref="A3:S3"/>
    <mergeCell ref="A4:S4"/>
    <mergeCell ref="A6:S6"/>
    <mergeCell ref="S9:S10"/>
    <mergeCell ref="T9:T10"/>
    <mergeCell ref="I9:I10"/>
    <mergeCell ref="J9:J10"/>
    <mergeCell ref="K9:K10"/>
    <mergeCell ref="L9:L10"/>
    <mergeCell ref="M9:M10"/>
    <mergeCell ref="N9:N10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1265" r:id="rId4">
          <objectPr defaultSize="0" autoPict="0" r:id="rId5">
            <anchor moveWithCells="1">
              <from>
                <xdr:col>2</xdr:col>
                <xdr:colOff>2847975</xdr:colOff>
                <xdr:row>2</xdr:row>
                <xdr:rowOff>19050</xdr:rowOff>
              </from>
              <to>
                <xdr:col>2</xdr:col>
                <xdr:colOff>3467100</xdr:colOff>
                <xdr:row>5</xdr:row>
                <xdr:rowOff>123825</xdr:rowOff>
              </to>
            </anchor>
          </objectPr>
        </oleObject>
      </mc:Choice>
      <mc:Fallback>
        <oleObject progId="Word.Picture.8" shapeId="11265" r:id="rId4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67"/>
  <sheetViews>
    <sheetView topLeftCell="A3" zoomScale="96" zoomScaleNormal="96" workbookViewId="0">
      <pane xSplit="2" ySplit="8" topLeftCell="C11" activePane="bottomRight" state="frozen"/>
      <selection activeCell="A3" sqref="A3"/>
      <selection pane="topRight" activeCell="C3" sqref="C3"/>
      <selection pane="bottomLeft" activeCell="A5" sqref="A5"/>
      <selection pane="bottomRight" activeCell="A3" sqref="A3:XFD6"/>
    </sheetView>
  </sheetViews>
  <sheetFormatPr baseColWidth="10" defaultRowHeight="15" x14ac:dyDescent="0.25"/>
  <cols>
    <col min="1" max="1" width="14.7109375" style="7" customWidth="1"/>
    <col min="2" max="2" width="41.5703125" style="7" customWidth="1"/>
    <col min="3" max="3" width="52.85546875" style="7" customWidth="1"/>
    <col min="4" max="4" width="11.42578125" style="7"/>
    <col min="5" max="5" width="16.85546875" style="7" customWidth="1"/>
    <col min="6" max="8" width="11.42578125" style="7"/>
    <col min="9" max="9" width="13.42578125" style="7" customWidth="1"/>
    <col min="10" max="11" width="11.42578125" style="7"/>
    <col min="12" max="12" width="14.7109375" style="7" customWidth="1"/>
    <col min="13" max="15" width="11.42578125" style="7"/>
    <col min="16" max="16" width="11.85546875" style="10" bestFit="1" customWidth="1"/>
    <col min="17" max="17" width="11.42578125" style="11"/>
    <col min="18" max="18" width="33" style="7" customWidth="1"/>
    <col min="19" max="19" width="12.7109375" style="7" bestFit="1" customWidth="1"/>
    <col min="20" max="20" width="19.7109375" style="7" customWidth="1"/>
    <col min="21" max="16384" width="11.42578125" style="7"/>
  </cols>
  <sheetData>
    <row r="3" spans="1:20" customFormat="1" ht="18.75" x14ac:dyDescent="0.25">
      <c r="A3" s="47" t="s">
        <v>359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0" customFormat="1" ht="18.75" x14ac:dyDescent="0.25">
      <c r="A4" s="47" t="s">
        <v>360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customFormat="1" x14ac:dyDescent="0.25"/>
    <row r="6" spans="1:20" ht="18.75" x14ac:dyDescent="0.3">
      <c r="A6" s="48" t="s">
        <v>361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9" spans="1:20" x14ac:dyDescent="0.25">
      <c r="A9" s="52" t="s">
        <v>2</v>
      </c>
      <c r="B9" s="52" t="s">
        <v>0</v>
      </c>
      <c r="C9" s="52" t="s">
        <v>1</v>
      </c>
      <c r="D9" s="52" t="s">
        <v>3</v>
      </c>
      <c r="E9" s="52" t="s">
        <v>4</v>
      </c>
      <c r="F9" s="52" t="s">
        <v>5</v>
      </c>
      <c r="G9" s="52"/>
      <c r="H9" s="52"/>
      <c r="I9" s="52" t="s">
        <v>9</v>
      </c>
      <c r="J9" s="52" t="s">
        <v>10</v>
      </c>
      <c r="K9" s="52" t="s">
        <v>11</v>
      </c>
      <c r="L9" s="52" t="s">
        <v>12</v>
      </c>
      <c r="M9" s="52" t="s">
        <v>13</v>
      </c>
      <c r="N9" s="52" t="s">
        <v>14</v>
      </c>
      <c r="O9" s="49" t="s">
        <v>246</v>
      </c>
      <c r="P9" s="56" t="s">
        <v>16</v>
      </c>
      <c r="Q9" s="54" t="s">
        <v>41</v>
      </c>
      <c r="R9" s="52" t="s">
        <v>15</v>
      </c>
      <c r="S9" s="52" t="s">
        <v>43</v>
      </c>
      <c r="T9" s="51"/>
    </row>
    <row r="10" spans="1:20" x14ac:dyDescent="0.25">
      <c r="A10" s="52"/>
      <c r="B10" s="52"/>
      <c r="C10" s="52"/>
      <c r="D10" s="52"/>
      <c r="E10" s="52"/>
      <c r="F10" s="12" t="s">
        <v>6</v>
      </c>
      <c r="G10" s="12" t="s">
        <v>7</v>
      </c>
      <c r="H10" s="12" t="s">
        <v>8</v>
      </c>
      <c r="I10" s="52"/>
      <c r="J10" s="52"/>
      <c r="K10" s="52"/>
      <c r="L10" s="52"/>
      <c r="M10" s="52"/>
      <c r="N10" s="52"/>
      <c r="O10" s="50"/>
      <c r="P10" s="56"/>
      <c r="Q10" s="55"/>
      <c r="R10" s="52"/>
      <c r="S10" s="52"/>
      <c r="T10" s="51"/>
    </row>
    <row r="11" spans="1:20" x14ac:dyDescent="0.25">
      <c r="A11" s="2">
        <v>9119</v>
      </c>
      <c r="B11" s="1" t="s">
        <v>17</v>
      </c>
      <c r="C11" s="13" t="s">
        <v>46</v>
      </c>
      <c r="D11" s="8">
        <v>1894183</v>
      </c>
      <c r="E11" s="9">
        <v>45992</v>
      </c>
      <c r="F11" s="8">
        <v>0</v>
      </c>
      <c r="G11" s="8">
        <v>0</v>
      </c>
      <c r="H11" s="2">
        <v>171.042</v>
      </c>
      <c r="I11" s="2">
        <v>171.042</v>
      </c>
      <c r="J11" s="3">
        <v>1692.46</v>
      </c>
      <c r="K11" s="3">
        <f>J11*0.2</f>
        <v>338.49200000000002</v>
      </c>
      <c r="L11" s="3">
        <f>J11*0.25</f>
        <v>423.11500000000001</v>
      </c>
      <c r="M11" s="3">
        <f>SUM(J11:L11)*0.16</f>
        <v>392.65072000000004</v>
      </c>
      <c r="N11" s="4">
        <v>5</v>
      </c>
      <c r="O11" s="4">
        <v>0</v>
      </c>
      <c r="P11" s="14">
        <f t="shared" ref="P11:P37" si="0">SUM(J11:N11)</f>
        <v>2851.7177200000001</v>
      </c>
      <c r="Q11" s="9"/>
      <c r="R11" s="15"/>
      <c r="S11" s="16"/>
      <c r="T11" s="17"/>
    </row>
    <row r="12" spans="1:20" x14ac:dyDescent="0.25">
      <c r="A12" s="2">
        <v>9129</v>
      </c>
      <c r="B12" s="1" t="s">
        <v>17</v>
      </c>
      <c r="C12" s="13" t="s">
        <v>46</v>
      </c>
      <c r="D12" s="8">
        <v>1894185</v>
      </c>
      <c r="E12" s="9">
        <v>45992</v>
      </c>
      <c r="F12" s="8">
        <v>0</v>
      </c>
      <c r="G12" s="8">
        <v>0</v>
      </c>
      <c r="H12" s="2">
        <v>127.413</v>
      </c>
      <c r="I12" s="2">
        <v>127.413</v>
      </c>
      <c r="J12" s="3">
        <v>1183.92</v>
      </c>
      <c r="K12" s="3">
        <f t="shared" ref="K12:K20" si="1">J12*0.2</f>
        <v>236.78400000000002</v>
      </c>
      <c r="L12" s="3">
        <f t="shared" ref="L12:L20" si="2">J12*0.25</f>
        <v>295.98</v>
      </c>
      <c r="M12" s="3">
        <f t="shared" ref="M12:M37" si="3">SUM(J12:L12)*0.16</f>
        <v>274.66944000000007</v>
      </c>
      <c r="N12" s="4">
        <v>5</v>
      </c>
      <c r="O12" s="4">
        <v>0</v>
      </c>
      <c r="P12" s="14">
        <f t="shared" si="0"/>
        <v>1996.3534400000003</v>
      </c>
      <c r="Q12" s="9"/>
      <c r="R12" s="18"/>
      <c r="S12" s="16"/>
      <c r="T12" s="17"/>
    </row>
    <row r="13" spans="1:20" x14ac:dyDescent="0.25">
      <c r="A13" s="2">
        <v>9127</v>
      </c>
      <c r="B13" s="1" t="s">
        <v>18</v>
      </c>
      <c r="C13" s="13" t="s">
        <v>49</v>
      </c>
      <c r="D13" s="8">
        <v>1894187</v>
      </c>
      <c r="E13" s="9">
        <v>45992</v>
      </c>
      <c r="F13" s="8">
        <v>0</v>
      </c>
      <c r="G13" s="8">
        <v>0</v>
      </c>
      <c r="H13" s="2">
        <v>416.90800000000002</v>
      </c>
      <c r="I13" s="2">
        <v>416.90800000000002</v>
      </c>
      <c r="J13" s="3">
        <v>3504.59</v>
      </c>
      <c r="K13" s="3">
        <f t="shared" si="1"/>
        <v>700.91800000000012</v>
      </c>
      <c r="L13" s="3">
        <f t="shared" si="2"/>
        <v>876.14750000000004</v>
      </c>
      <c r="M13" s="3">
        <f t="shared" si="3"/>
        <v>813.06488000000002</v>
      </c>
      <c r="N13" s="4">
        <v>5</v>
      </c>
      <c r="O13" s="4">
        <v>0</v>
      </c>
      <c r="P13" s="14">
        <f t="shared" si="0"/>
        <v>5899.7203799999997</v>
      </c>
      <c r="Q13" s="9"/>
      <c r="R13" s="18"/>
      <c r="S13" s="16"/>
      <c r="T13" s="17"/>
    </row>
    <row r="14" spans="1:20" x14ac:dyDescent="0.25">
      <c r="A14" s="2">
        <v>9131</v>
      </c>
      <c r="B14" s="1" t="s">
        <v>19</v>
      </c>
      <c r="C14" s="13" t="s">
        <v>58</v>
      </c>
      <c r="D14" s="8">
        <v>1894199</v>
      </c>
      <c r="E14" s="9">
        <v>45992</v>
      </c>
      <c r="F14" s="8">
        <v>0</v>
      </c>
      <c r="G14" s="8">
        <v>0</v>
      </c>
      <c r="H14" s="2">
        <v>79.712999999999994</v>
      </c>
      <c r="I14" s="2">
        <v>79.712999999999994</v>
      </c>
      <c r="J14" s="3">
        <v>674.01</v>
      </c>
      <c r="K14" s="3">
        <v>0</v>
      </c>
      <c r="L14" s="3">
        <v>0</v>
      </c>
      <c r="M14" s="3">
        <f t="shared" si="3"/>
        <v>107.8416</v>
      </c>
      <c r="N14" s="4">
        <v>5</v>
      </c>
      <c r="O14" s="4">
        <v>0</v>
      </c>
      <c r="P14" s="14">
        <f t="shared" si="0"/>
        <v>786.85159999999996</v>
      </c>
      <c r="Q14" s="9"/>
      <c r="R14" s="18"/>
      <c r="S14" s="16"/>
      <c r="T14" s="17"/>
    </row>
    <row r="15" spans="1:20" x14ac:dyDescent="0.25">
      <c r="A15" s="2">
        <v>9122</v>
      </c>
      <c r="B15" s="19" t="s">
        <v>20</v>
      </c>
      <c r="C15" s="13" t="s">
        <v>54</v>
      </c>
      <c r="D15" s="8">
        <v>1894194</v>
      </c>
      <c r="E15" s="9">
        <v>45992</v>
      </c>
      <c r="F15" s="8">
        <v>0</v>
      </c>
      <c r="G15" s="8">
        <v>0</v>
      </c>
      <c r="H15" s="20">
        <v>138.773</v>
      </c>
      <c r="I15" s="20">
        <v>138.773</v>
      </c>
      <c r="J15" s="3">
        <v>1316.34</v>
      </c>
      <c r="K15" s="3">
        <f t="shared" si="1"/>
        <v>263.26799999999997</v>
      </c>
      <c r="L15" s="3">
        <f t="shared" si="2"/>
        <v>329.08499999999998</v>
      </c>
      <c r="M15" s="3">
        <f t="shared" si="3"/>
        <v>305.39087999999998</v>
      </c>
      <c r="N15" s="4">
        <v>5</v>
      </c>
      <c r="O15" s="4">
        <v>0</v>
      </c>
      <c r="P15" s="14">
        <f t="shared" si="0"/>
        <v>2219.0838800000001</v>
      </c>
      <c r="Q15" s="9"/>
      <c r="R15" s="18"/>
      <c r="S15" s="16"/>
      <c r="T15" s="17"/>
    </row>
    <row r="16" spans="1:20" x14ac:dyDescent="0.25">
      <c r="A16" s="2">
        <v>24072</v>
      </c>
      <c r="B16" s="1" t="s">
        <v>21</v>
      </c>
      <c r="C16" s="13" t="s">
        <v>66</v>
      </c>
      <c r="D16" s="8">
        <v>1894180</v>
      </c>
      <c r="E16" s="9">
        <v>45992</v>
      </c>
      <c r="F16" s="8">
        <v>0</v>
      </c>
      <c r="G16" s="8">
        <v>0</v>
      </c>
      <c r="H16" s="2">
        <v>106.069</v>
      </c>
      <c r="I16" s="2">
        <v>106.069</v>
      </c>
      <c r="J16" s="3">
        <v>954.43</v>
      </c>
      <c r="K16" s="3">
        <f t="shared" si="1"/>
        <v>190.886</v>
      </c>
      <c r="L16" s="3">
        <f t="shared" si="2"/>
        <v>238.60749999999999</v>
      </c>
      <c r="M16" s="3">
        <f t="shared" si="3"/>
        <v>221.42776000000003</v>
      </c>
      <c r="N16" s="4">
        <v>5</v>
      </c>
      <c r="O16" s="4">
        <v>0</v>
      </c>
      <c r="P16" s="14">
        <f t="shared" si="0"/>
        <v>1610.3512600000001</v>
      </c>
      <c r="Q16" s="9"/>
      <c r="R16" s="18"/>
      <c r="S16" s="16"/>
      <c r="T16" s="17"/>
    </row>
    <row r="17" spans="1:20" x14ac:dyDescent="0.25">
      <c r="A17" s="2">
        <v>12163</v>
      </c>
      <c r="B17" s="1" t="s">
        <v>22</v>
      </c>
      <c r="C17" s="13" t="s">
        <v>62</v>
      </c>
      <c r="D17" s="8">
        <v>1894176</v>
      </c>
      <c r="E17" s="9">
        <v>45992</v>
      </c>
      <c r="F17" s="8">
        <v>0</v>
      </c>
      <c r="G17" s="8">
        <v>0</v>
      </c>
      <c r="H17" s="2">
        <v>116.02800000000001</v>
      </c>
      <c r="I17" s="2">
        <v>116.02800000000001</v>
      </c>
      <c r="J17" s="3">
        <v>1060.3499999999999</v>
      </c>
      <c r="K17" s="3">
        <v>0</v>
      </c>
      <c r="L17" s="3">
        <v>0</v>
      </c>
      <c r="M17" s="3">
        <f t="shared" si="3"/>
        <v>169.65599999999998</v>
      </c>
      <c r="N17" s="4">
        <v>5</v>
      </c>
      <c r="O17" s="4">
        <v>0</v>
      </c>
      <c r="P17" s="14">
        <f t="shared" si="0"/>
        <v>1235.0059999999999</v>
      </c>
      <c r="Q17" s="9"/>
      <c r="R17" s="18"/>
      <c r="S17" s="16"/>
      <c r="T17" s="17"/>
    </row>
    <row r="18" spans="1:20" x14ac:dyDescent="0.25">
      <c r="A18" s="2">
        <v>9126</v>
      </c>
      <c r="B18" s="1" t="s">
        <v>23</v>
      </c>
      <c r="C18" s="13" t="s">
        <v>50</v>
      </c>
      <c r="D18" s="8">
        <v>1894188</v>
      </c>
      <c r="E18" s="9">
        <v>45992</v>
      </c>
      <c r="F18" s="8">
        <v>0</v>
      </c>
      <c r="G18" s="8">
        <v>0</v>
      </c>
      <c r="H18" s="2">
        <v>187.28700000000001</v>
      </c>
      <c r="I18" s="2">
        <v>187.28700000000001</v>
      </c>
      <c r="J18" s="3">
        <v>1894.82</v>
      </c>
      <c r="K18" s="3">
        <f t="shared" si="1"/>
        <v>378.964</v>
      </c>
      <c r="L18" s="3">
        <f t="shared" si="2"/>
        <v>473.70499999999998</v>
      </c>
      <c r="M18" s="3">
        <f t="shared" si="3"/>
        <v>439.59824000000003</v>
      </c>
      <c r="N18" s="4">
        <v>5</v>
      </c>
      <c r="O18" s="4">
        <v>0</v>
      </c>
      <c r="P18" s="14">
        <f t="shared" si="0"/>
        <v>3192.0872399999998</v>
      </c>
      <c r="Q18" s="9"/>
      <c r="R18" s="18"/>
      <c r="S18" s="16"/>
      <c r="T18" s="17"/>
    </row>
    <row r="19" spans="1:20" x14ac:dyDescent="0.25">
      <c r="A19" s="2">
        <v>9123</v>
      </c>
      <c r="B19" s="1" t="s">
        <v>24</v>
      </c>
      <c r="C19" s="13" t="s">
        <v>52</v>
      </c>
      <c r="D19" s="8">
        <v>1894191</v>
      </c>
      <c r="E19" s="9">
        <v>45992</v>
      </c>
      <c r="F19" s="8">
        <v>0</v>
      </c>
      <c r="G19" s="8">
        <v>0</v>
      </c>
      <c r="H19" s="2">
        <v>314.97300000000001</v>
      </c>
      <c r="I19" s="2">
        <v>314.97300000000001</v>
      </c>
      <c r="J19" s="3">
        <v>3620.72</v>
      </c>
      <c r="K19" s="3">
        <f t="shared" si="1"/>
        <v>724.14400000000001</v>
      </c>
      <c r="L19" s="3">
        <f t="shared" si="2"/>
        <v>905.18</v>
      </c>
      <c r="M19" s="3">
        <f t="shared" si="3"/>
        <v>840.00703999999996</v>
      </c>
      <c r="N19" s="4">
        <v>5</v>
      </c>
      <c r="O19" s="4">
        <v>0</v>
      </c>
      <c r="P19" s="14">
        <f t="shared" si="0"/>
        <v>6095.0510400000003</v>
      </c>
      <c r="Q19" s="9"/>
      <c r="R19" s="18"/>
      <c r="S19" s="16"/>
      <c r="T19" s="17"/>
    </row>
    <row r="20" spans="1:20" x14ac:dyDescent="0.25">
      <c r="A20" s="2">
        <v>9121</v>
      </c>
      <c r="B20" s="1" t="s">
        <v>24</v>
      </c>
      <c r="C20" s="13" t="s">
        <v>52</v>
      </c>
      <c r="D20" s="8">
        <v>1894193</v>
      </c>
      <c r="E20" s="9">
        <v>45992</v>
      </c>
      <c r="F20" s="8">
        <v>0</v>
      </c>
      <c r="G20" s="8">
        <v>0</v>
      </c>
      <c r="H20" s="2">
        <v>161.947</v>
      </c>
      <c r="I20" s="2">
        <v>161.947</v>
      </c>
      <c r="J20" s="3">
        <v>1586.44</v>
      </c>
      <c r="K20" s="3">
        <f t="shared" si="1"/>
        <v>317.28800000000001</v>
      </c>
      <c r="L20" s="3">
        <f t="shared" si="2"/>
        <v>396.61</v>
      </c>
      <c r="M20" s="3">
        <f t="shared" si="3"/>
        <v>368.05408000000006</v>
      </c>
      <c r="N20" s="4">
        <v>5</v>
      </c>
      <c r="O20" s="4">
        <v>0</v>
      </c>
      <c r="P20" s="14">
        <f t="shared" si="0"/>
        <v>2673.3920800000001</v>
      </c>
      <c r="Q20" s="9"/>
      <c r="R20" s="18"/>
      <c r="S20" s="16"/>
      <c r="T20" s="17"/>
    </row>
    <row r="21" spans="1:20" x14ac:dyDescent="0.25">
      <c r="A21" s="2">
        <v>12086</v>
      </c>
      <c r="B21" s="1" t="s">
        <v>25</v>
      </c>
      <c r="C21" s="13" t="s">
        <v>60</v>
      </c>
      <c r="D21" s="8">
        <v>1894174</v>
      </c>
      <c r="E21" s="9">
        <v>45992</v>
      </c>
      <c r="F21" s="8">
        <v>0</v>
      </c>
      <c r="G21" s="8">
        <v>0</v>
      </c>
      <c r="H21" s="2">
        <v>148.696</v>
      </c>
      <c r="I21" s="2">
        <v>148.696</v>
      </c>
      <c r="J21" s="3">
        <v>1431.99</v>
      </c>
      <c r="K21" s="3">
        <v>0</v>
      </c>
      <c r="L21" s="3">
        <v>0</v>
      </c>
      <c r="M21" s="3">
        <f t="shared" si="3"/>
        <v>229.11840000000001</v>
      </c>
      <c r="N21" s="4">
        <v>5</v>
      </c>
      <c r="O21" s="4">
        <v>0</v>
      </c>
      <c r="P21" s="14">
        <f t="shared" si="0"/>
        <v>1666.1084000000001</v>
      </c>
      <c r="Q21" s="9"/>
      <c r="R21" s="18"/>
      <c r="S21" s="16"/>
      <c r="T21" s="17"/>
    </row>
    <row r="22" spans="1:20" x14ac:dyDescent="0.25">
      <c r="A22" s="2">
        <v>12596</v>
      </c>
      <c r="B22" s="1" t="s">
        <v>26</v>
      </c>
      <c r="C22" s="13" t="s">
        <v>64</v>
      </c>
      <c r="D22" s="8">
        <v>1894178</v>
      </c>
      <c r="E22" s="9">
        <v>45992</v>
      </c>
      <c r="F22" s="8">
        <v>0</v>
      </c>
      <c r="G22" s="8">
        <v>0</v>
      </c>
      <c r="H22" s="2">
        <v>109.389</v>
      </c>
      <c r="I22" s="2">
        <v>109.389</v>
      </c>
      <c r="J22" s="3">
        <v>989.73</v>
      </c>
      <c r="K22" s="3">
        <v>0</v>
      </c>
      <c r="L22" s="3">
        <v>0</v>
      </c>
      <c r="M22" s="3">
        <f t="shared" si="3"/>
        <v>158.35679999999999</v>
      </c>
      <c r="N22" s="4">
        <v>5</v>
      </c>
      <c r="O22" s="4">
        <v>0</v>
      </c>
      <c r="P22" s="14">
        <f t="shared" si="0"/>
        <v>1153.0868</v>
      </c>
      <c r="Q22" s="9"/>
      <c r="R22" s="18"/>
      <c r="S22" s="16"/>
      <c r="T22" s="17"/>
    </row>
    <row r="23" spans="1:20" x14ac:dyDescent="0.25">
      <c r="A23" s="2">
        <v>9124</v>
      </c>
      <c r="B23" s="1" t="s">
        <v>27</v>
      </c>
      <c r="C23" s="13" t="s">
        <v>51</v>
      </c>
      <c r="D23" s="8">
        <v>1894190</v>
      </c>
      <c r="E23" s="9">
        <v>45992</v>
      </c>
      <c r="F23" s="8">
        <v>0</v>
      </c>
      <c r="G23" s="8">
        <v>0</v>
      </c>
      <c r="H23" s="2">
        <v>288.51299999999998</v>
      </c>
      <c r="I23" s="2">
        <v>288.51299999999998</v>
      </c>
      <c r="J23" s="3">
        <v>3242.59</v>
      </c>
      <c r="K23" s="3">
        <f t="shared" ref="K23:K28" si="4">J23*0.2</f>
        <v>648.51800000000003</v>
      </c>
      <c r="L23" s="3">
        <f t="shared" ref="L23:L28" si="5">J23*0.25</f>
        <v>810.64750000000004</v>
      </c>
      <c r="M23" s="3">
        <f t="shared" si="3"/>
        <v>752.28088000000002</v>
      </c>
      <c r="N23" s="4">
        <v>5</v>
      </c>
      <c r="O23" s="4">
        <v>0</v>
      </c>
      <c r="P23" s="14">
        <f t="shared" si="0"/>
        <v>5459.0363800000005</v>
      </c>
      <c r="Q23" s="9"/>
      <c r="R23" s="18"/>
      <c r="S23" s="16"/>
      <c r="T23" s="17"/>
    </row>
    <row r="24" spans="1:20" x14ac:dyDescent="0.25">
      <c r="A24" s="2">
        <v>11691</v>
      </c>
      <c r="B24" s="1" t="s">
        <v>28</v>
      </c>
      <c r="C24" s="13" t="s">
        <v>67</v>
      </c>
      <c r="D24" s="8">
        <v>1894181</v>
      </c>
      <c r="E24" s="9">
        <v>45992</v>
      </c>
      <c r="F24" s="8">
        <v>0</v>
      </c>
      <c r="G24" s="8">
        <v>0</v>
      </c>
      <c r="H24" s="2">
        <v>175.91900000000001</v>
      </c>
      <c r="I24" s="2">
        <v>175.91900000000001</v>
      </c>
      <c r="J24" s="3">
        <v>1750.25</v>
      </c>
      <c r="K24" s="3">
        <f t="shared" si="4"/>
        <v>350.05</v>
      </c>
      <c r="L24" s="3">
        <v>0</v>
      </c>
      <c r="M24" s="3">
        <f t="shared" si="3"/>
        <v>336.04800000000006</v>
      </c>
      <c r="N24" s="4">
        <v>5</v>
      </c>
      <c r="O24" s="4">
        <v>0</v>
      </c>
      <c r="P24" s="14">
        <f t="shared" si="0"/>
        <v>2441.3480000000004</v>
      </c>
      <c r="Q24" s="9"/>
      <c r="R24" s="18"/>
      <c r="S24" s="16"/>
      <c r="T24" s="17"/>
    </row>
    <row r="25" spans="1:20" x14ac:dyDescent="0.25">
      <c r="A25" s="2">
        <v>6379</v>
      </c>
      <c r="B25" s="1" t="s">
        <v>29</v>
      </c>
      <c r="C25" s="13" t="s">
        <v>56</v>
      </c>
      <c r="D25" s="8">
        <v>1894196</v>
      </c>
      <c r="E25" s="9">
        <v>45992</v>
      </c>
      <c r="F25" s="8">
        <v>0</v>
      </c>
      <c r="G25" s="8">
        <v>0</v>
      </c>
      <c r="H25" s="2">
        <v>127.413</v>
      </c>
      <c r="I25" s="2">
        <v>127.413</v>
      </c>
      <c r="J25" s="3">
        <v>1183.92</v>
      </c>
      <c r="K25" s="3">
        <f t="shared" si="4"/>
        <v>236.78400000000002</v>
      </c>
      <c r="L25" s="3">
        <f t="shared" si="5"/>
        <v>295.98</v>
      </c>
      <c r="M25" s="3">
        <f t="shared" si="3"/>
        <v>274.66944000000007</v>
      </c>
      <c r="N25" s="4">
        <v>5</v>
      </c>
      <c r="O25" s="4">
        <v>0</v>
      </c>
      <c r="P25" s="14">
        <f t="shared" si="0"/>
        <v>1996.3534400000003</v>
      </c>
      <c r="Q25" s="9"/>
      <c r="R25" s="18"/>
      <c r="S25" s="16"/>
      <c r="T25" s="17"/>
    </row>
    <row r="26" spans="1:20" x14ac:dyDescent="0.25">
      <c r="A26" s="2">
        <v>9130</v>
      </c>
      <c r="B26" s="1" t="s">
        <v>30</v>
      </c>
      <c r="C26" s="13" t="s">
        <v>47</v>
      </c>
      <c r="D26" s="8">
        <v>1894184</v>
      </c>
      <c r="E26" s="9">
        <v>45992</v>
      </c>
      <c r="F26" s="8">
        <v>0</v>
      </c>
      <c r="G26" s="8">
        <v>0</v>
      </c>
      <c r="H26" s="2">
        <v>123.495</v>
      </c>
      <c r="I26" s="2">
        <v>123.495</v>
      </c>
      <c r="J26" s="3">
        <v>1139.8</v>
      </c>
      <c r="K26" s="3">
        <f t="shared" si="4"/>
        <v>227.96</v>
      </c>
      <c r="L26" s="3">
        <f t="shared" si="5"/>
        <v>284.95</v>
      </c>
      <c r="M26" s="3">
        <f t="shared" si="3"/>
        <v>264.43360000000001</v>
      </c>
      <c r="N26" s="4">
        <v>5</v>
      </c>
      <c r="O26" s="4">
        <v>0</v>
      </c>
      <c r="P26" s="14">
        <f t="shared" si="0"/>
        <v>1922.1436000000001</v>
      </c>
      <c r="Q26" s="9"/>
      <c r="R26" s="18"/>
      <c r="S26" s="16"/>
      <c r="T26" s="17"/>
    </row>
    <row r="27" spans="1:20" x14ac:dyDescent="0.25">
      <c r="A27" s="2">
        <v>9128</v>
      </c>
      <c r="B27" s="1" t="s">
        <v>31</v>
      </c>
      <c r="C27" s="13" t="s">
        <v>48</v>
      </c>
      <c r="D27" s="8">
        <v>1894186</v>
      </c>
      <c r="E27" s="9">
        <v>45992</v>
      </c>
      <c r="F27" s="8">
        <v>0</v>
      </c>
      <c r="G27" s="8">
        <v>0</v>
      </c>
      <c r="H27" s="2">
        <v>296.78100000000001</v>
      </c>
      <c r="I27" s="2">
        <v>296.78100000000001</v>
      </c>
      <c r="J27" s="3">
        <v>3360.76</v>
      </c>
      <c r="K27" s="3">
        <f t="shared" si="4"/>
        <v>672.15200000000004</v>
      </c>
      <c r="L27" s="3">
        <f t="shared" si="5"/>
        <v>840.19</v>
      </c>
      <c r="M27" s="3">
        <f t="shared" si="3"/>
        <v>779.69632000000013</v>
      </c>
      <c r="N27" s="4">
        <v>5</v>
      </c>
      <c r="O27" s="4">
        <v>0</v>
      </c>
      <c r="P27" s="14">
        <f t="shared" si="0"/>
        <v>5657.7983200000008</v>
      </c>
      <c r="Q27" s="9"/>
      <c r="R27" s="18"/>
      <c r="S27" s="16"/>
      <c r="T27" s="17"/>
    </row>
    <row r="28" spans="1:20" x14ac:dyDescent="0.25">
      <c r="A28" s="2">
        <v>9125</v>
      </c>
      <c r="B28" s="1" t="s">
        <v>31</v>
      </c>
      <c r="C28" s="13" t="s">
        <v>48</v>
      </c>
      <c r="D28" s="8">
        <v>1894189</v>
      </c>
      <c r="E28" s="9">
        <v>45992</v>
      </c>
      <c r="F28" s="8">
        <v>0</v>
      </c>
      <c r="G28" s="8">
        <v>0</v>
      </c>
      <c r="H28" s="2">
        <v>183.49799999999999</v>
      </c>
      <c r="I28" s="2">
        <v>183.49799999999999</v>
      </c>
      <c r="J28" s="3">
        <v>1846.62</v>
      </c>
      <c r="K28" s="3">
        <f t="shared" si="4"/>
        <v>369.32400000000001</v>
      </c>
      <c r="L28" s="3">
        <f t="shared" si="5"/>
        <v>461.65499999999997</v>
      </c>
      <c r="M28" s="3">
        <f t="shared" si="3"/>
        <v>428.41584000000006</v>
      </c>
      <c r="N28" s="4">
        <v>5</v>
      </c>
      <c r="O28" s="4">
        <v>0</v>
      </c>
      <c r="P28" s="14">
        <f t="shared" si="0"/>
        <v>3111.0148400000003</v>
      </c>
      <c r="Q28" s="9"/>
      <c r="R28" s="18"/>
      <c r="S28" s="16"/>
      <c r="T28" s="17"/>
    </row>
    <row r="29" spans="1:20" x14ac:dyDescent="0.25">
      <c r="A29" s="2">
        <v>13413</v>
      </c>
      <c r="B29" s="1" t="s">
        <v>32</v>
      </c>
      <c r="C29" s="13" t="s">
        <v>65</v>
      </c>
      <c r="D29" s="8">
        <v>1894179</v>
      </c>
      <c r="E29" s="9">
        <v>45992</v>
      </c>
      <c r="F29" s="8">
        <v>0</v>
      </c>
      <c r="G29" s="8">
        <v>0</v>
      </c>
      <c r="H29" s="2">
        <v>107.729</v>
      </c>
      <c r="I29" s="2">
        <v>107.729</v>
      </c>
      <c r="J29" s="3">
        <v>972.07</v>
      </c>
      <c r="K29" s="3">
        <v>0</v>
      </c>
      <c r="L29" s="3">
        <v>0</v>
      </c>
      <c r="M29" s="3">
        <f t="shared" si="3"/>
        <v>155.53120000000001</v>
      </c>
      <c r="N29" s="4">
        <v>5</v>
      </c>
      <c r="O29" s="4">
        <v>0</v>
      </c>
      <c r="P29" s="14">
        <f t="shared" si="0"/>
        <v>1132.6012000000001</v>
      </c>
      <c r="Q29" s="9"/>
      <c r="R29" s="18"/>
      <c r="S29" s="16"/>
      <c r="T29" s="17"/>
    </row>
    <row r="30" spans="1:20" x14ac:dyDescent="0.25">
      <c r="A30" s="2">
        <v>9133</v>
      </c>
      <c r="B30" s="1" t="s">
        <v>33</v>
      </c>
      <c r="C30" s="13" t="s">
        <v>59</v>
      </c>
      <c r="D30" s="8">
        <v>1894200</v>
      </c>
      <c r="E30" s="9">
        <v>45992</v>
      </c>
      <c r="F30" s="8">
        <v>0</v>
      </c>
      <c r="G30" s="8">
        <v>0</v>
      </c>
      <c r="H30" s="2">
        <v>87.293599999999998</v>
      </c>
      <c r="I30" s="2">
        <v>87.293599999999998</v>
      </c>
      <c r="J30" s="3">
        <v>754.68</v>
      </c>
      <c r="K30" s="3">
        <v>0</v>
      </c>
      <c r="L30" s="3">
        <v>0</v>
      </c>
      <c r="M30" s="3">
        <f t="shared" si="3"/>
        <v>120.74879999999999</v>
      </c>
      <c r="N30" s="4">
        <v>5</v>
      </c>
      <c r="O30" s="4">
        <v>0</v>
      </c>
      <c r="P30" s="14">
        <f t="shared" si="0"/>
        <v>880.42879999999991</v>
      </c>
      <c r="Q30" s="9"/>
      <c r="R30" s="18"/>
      <c r="S30" s="16"/>
      <c r="T30" s="17"/>
    </row>
    <row r="31" spans="1:20" x14ac:dyDescent="0.25">
      <c r="A31" s="2">
        <v>9132</v>
      </c>
      <c r="B31" s="1" t="s">
        <v>34</v>
      </c>
      <c r="C31" s="13" t="s">
        <v>57</v>
      </c>
      <c r="D31" s="8">
        <v>1894198</v>
      </c>
      <c r="E31" s="9">
        <v>45992</v>
      </c>
      <c r="F31" s="8">
        <v>0</v>
      </c>
      <c r="G31" s="8">
        <v>0</v>
      </c>
      <c r="H31" s="2">
        <v>83.503299999999996</v>
      </c>
      <c r="I31" s="2">
        <v>83.503299999999996</v>
      </c>
      <c r="J31" s="3">
        <v>714.37</v>
      </c>
      <c r="K31" s="3">
        <v>0</v>
      </c>
      <c r="L31" s="3">
        <v>0</v>
      </c>
      <c r="M31" s="3">
        <f t="shared" si="3"/>
        <v>114.2992</v>
      </c>
      <c r="N31" s="4">
        <v>5</v>
      </c>
      <c r="O31" s="4">
        <v>0</v>
      </c>
      <c r="P31" s="14">
        <f t="shared" si="0"/>
        <v>833.66920000000005</v>
      </c>
      <c r="Q31" s="9"/>
      <c r="R31" s="18"/>
      <c r="S31" s="16"/>
      <c r="T31" s="17"/>
    </row>
    <row r="32" spans="1:20" x14ac:dyDescent="0.25">
      <c r="A32" s="2">
        <v>7339</v>
      </c>
      <c r="B32" s="1" t="s">
        <v>35</v>
      </c>
      <c r="C32" s="13" t="s">
        <v>55</v>
      </c>
      <c r="D32" s="8">
        <v>1894195</v>
      </c>
      <c r="E32" s="9">
        <v>45992</v>
      </c>
      <c r="F32" s="8">
        <v>0</v>
      </c>
      <c r="G32" s="8">
        <v>0</v>
      </c>
      <c r="H32" s="2">
        <v>185.77199999999999</v>
      </c>
      <c r="I32" s="2">
        <v>185.77199999999999</v>
      </c>
      <c r="J32" s="3">
        <v>1875.55</v>
      </c>
      <c r="K32" s="3">
        <f t="shared" ref="K32:K37" si="6">J32*0.2</f>
        <v>375.11</v>
      </c>
      <c r="L32" s="3">
        <f t="shared" ref="L32:L35" si="7">J32*0.25</f>
        <v>468.88749999999999</v>
      </c>
      <c r="M32" s="3">
        <f t="shared" si="3"/>
        <v>435.12759999999997</v>
      </c>
      <c r="N32" s="4">
        <v>5</v>
      </c>
      <c r="O32" s="4">
        <v>0</v>
      </c>
      <c r="P32" s="14">
        <f t="shared" si="0"/>
        <v>3159.6750999999995</v>
      </c>
      <c r="Q32" s="9"/>
      <c r="R32" s="18"/>
      <c r="S32" s="16"/>
      <c r="T32" s="17"/>
    </row>
    <row r="33" spans="1:20" x14ac:dyDescent="0.25">
      <c r="A33" s="2">
        <v>9585</v>
      </c>
      <c r="B33" s="1" t="s">
        <v>36</v>
      </c>
      <c r="C33" s="13" t="s">
        <v>230</v>
      </c>
      <c r="D33" s="8">
        <v>184197</v>
      </c>
      <c r="E33" s="9">
        <v>45992</v>
      </c>
      <c r="F33" s="8">
        <v>0</v>
      </c>
      <c r="G33" s="8">
        <v>0</v>
      </c>
      <c r="H33" s="2">
        <v>146.238</v>
      </c>
      <c r="I33" s="2">
        <v>146.238</v>
      </c>
      <c r="J33" s="3">
        <v>1403.34</v>
      </c>
      <c r="K33" s="3">
        <f t="shared" si="6"/>
        <v>280.66800000000001</v>
      </c>
      <c r="L33" s="3">
        <f t="shared" si="7"/>
        <v>350.83499999999998</v>
      </c>
      <c r="M33" s="3">
        <f t="shared" si="3"/>
        <v>325.57488000000001</v>
      </c>
      <c r="N33" s="4">
        <v>5</v>
      </c>
      <c r="O33" s="4">
        <v>0</v>
      </c>
      <c r="P33" s="14">
        <f t="shared" si="0"/>
        <v>2365.41788</v>
      </c>
      <c r="Q33" s="9"/>
      <c r="R33" s="18"/>
      <c r="S33" s="16"/>
      <c r="T33" s="17"/>
    </row>
    <row r="34" spans="1:20" x14ac:dyDescent="0.25">
      <c r="A34" s="2">
        <v>9118</v>
      </c>
      <c r="B34" s="1" t="s">
        <v>37</v>
      </c>
      <c r="C34" s="13" t="s">
        <v>45</v>
      </c>
      <c r="D34" s="8">
        <v>1894182</v>
      </c>
      <c r="E34" s="9">
        <v>45992</v>
      </c>
      <c r="F34" s="8">
        <v>0</v>
      </c>
      <c r="G34" s="8">
        <v>0</v>
      </c>
      <c r="H34" s="2">
        <v>126</v>
      </c>
      <c r="I34" s="2">
        <v>126</v>
      </c>
      <c r="J34" s="3">
        <v>1166.28</v>
      </c>
      <c r="K34" s="3">
        <f t="shared" si="6"/>
        <v>233.256</v>
      </c>
      <c r="L34" s="3">
        <f t="shared" si="7"/>
        <v>291.57</v>
      </c>
      <c r="M34" s="3">
        <f t="shared" si="3"/>
        <v>270.57695999999999</v>
      </c>
      <c r="N34" s="5">
        <v>5</v>
      </c>
      <c r="O34" s="4">
        <v>0</v>
      </c>
      <c r="P34" s="14">
        <f t="shared" si="0"/>
        <v>1966.6829600000001</v>
      </c>
      <c r="Q34" s="9"/>
      <c r="R34" s="18"/>
      <c r="S34" s="16"/>
      <c r="T34" s="17"/>
    </row>
    <row r="35" spans="1:20" x14ac:dyDescent="0.25">
      <c r="A35" s="2">
        <v>9120</v>
      </c>
      <c r="B35" s="1" t="s">
        <v>38</v>
      </c>
      <c r="C35" s="13" t="s">
        <v>53</v>
      </c>
      <c r="D35" s="8">
        <v>1894192</v>
      </c>
      <c r="E35" s="9">
        <v>45992</v>
      </c>
      <c r="F35" s="8">
        <v>0</v>
      </c>
      <c r="G35" s="8">
        <v>0</v>
      </c>
      <c r="H35" s="2">
        <v>404.678</v>
      </c>
      <c r="I35" s="2">
        <v>404.678</v>
      </c>
      <c r="J35" s="3">
        <v>4974.33</v>
      </c>
      <c r="K35" s="3">
        <f t="shared" si="6"/>
        <v>994.86599999999999</v>
      </c>
      <c r="L35" s="3">
        <f t="shared" si="7"/>
        <v>1243.5825</v>
      </c>
      <c r="M35" s="3">
        <f t="shared" si="3"/>
        <v>1154.04456</v>
      </c>
      <c r="N35" s="4">
        <v>5</v>
      </c>
      <c r="O35" s="4">
        <v>0</v>
      </c>
      <c r="P35" s="14">
        <f t="shared" si="0"/>
        <v>8371.8230600000006</v>
      </c>
      <c r="Q35" s="9"/>
      <c r="R35" s="18"/>
      <c r="S35" s="16"/>
      <c r="T35" s="17"/>
    </row>
    <row r="36" spans="1:20" x14ac:dyDescent="0.25">
      <c r="A36" s="2">
        <v>12087</v>
      </c>
      <c r="B36" s="1" t="s">
        <v>39</v>
      </c>
      <c r="C36" s="13" t="s">
        <v>61</v>
      </c>
      <c r="D36" s="8">
        <v>1894175</v>
      </c>
      <c r="E36" s="9">
        <v>45992</v>
      </c>
      <c r="F36" s="8">
        <v>0</v>
      </c>
      <c r="G36" s="8">
        <v>0</v>
      </c>
      <c r="H36" s="2">
        <v>131.19999999999999</v>
      </c>
      <c r="I36" s="2">
        <v>131.19999999999999</v>
      </c>
      <c r="J36" s="3">
        <v>1228.06</v>
      </c>
      <c r="K36" s="3">
        <v>0</v>
      </c>
      <c r="L36" s="3">
        <v>0</v>
      </c>
      <c r="M36" s="3">
        <f t="shared" si="3"/>
        <v>196.4896</v>
      </c>
      <c r="N36" s="4">
        <v>5</v>
      </c>
      <c r="O36" s="4">
        <v>0</v>
      </c>
      <c r="P36" s="14">
        <f t="shared" si="0"/>
        <v>1429.5495999999998</v>
      </c>
      <c r="Q36" s="9"/>
      <c r="R36" s="18"/>
      <c r="S36" s="16"/>
      <c r="T36" s="17"/>
    </row>
    <row r="37" spans="1:20" x14ac:dyDescent="0.25">
      <c r="A37" s="21">
        <v>12241</v>
      </c>
      <c r="B37" s="22" t="s">
        <v>40</v>
      </c>
      <c r="C37" s="13" t="s">
        <v>63</v>
      </c>
      <c r="D37" s="23">
        <v>1894177</v>
      </c>
      <c r="E37" s="9">
        <v>45992</v>
      </c>
      <c r="F37" s="23">
        <v>0</v>
      </c>
      <c r="G37" s="23">
        <v>0</v>
      </c>
      <c r="H37" s="21">
        <v>119.364</v>
      </c>
      <c r="I37" s="21">
        <v>119.364</v>
      </c>
      <c r="J37" s="6">
        <v>1095.6600000000001</v>
      </c>
      <c r="K37" s="6">
        <f t="shared" si="6"/>
        <v>219.13200000000003</v>
      </c>
      <c r="L37" s="6">
        <v>0</v>
      </c>
      <c r="M37" s="6">
        <f t="shared" si="3"/>
        <v>210.36672000000002</v>
      </c>
      <c r="N37" s="24">
        <v>5</v>
      </c>
      <c r="O37" s="4">
        <v>0</v>
      </c>
      <c r="P37" s="25">
        <f t="shared" si="0"/>
        <v>1530.1587200000001</v>
      </c>
      <c r="Q37" s="9"/>
      <c r="R37" s="18"/>
      <c r="S37" s="23"/>
    </row>
    <row r="38" spans="1:20" s="8" customFormat="1" x14ac:dyDescent="0.25">
      <c r="C38" s="26"/>
      <c r="J38" s="3">
        <f t="shared" ref="J38:P38" si="8">SUM(J11:J37)</f>
        <v>46618.080000000002</v>
      </c>
      <c r="K38" s="3">
        <f t="shared" si="8"/>
        <v>7758.5639999999985</v>
      </c>
      <c r="L38" s="3">
        <f t="shared" si="8"/>
        <v>8986.7274999999972</v>
      </c>
      <c r="M38" s="3">
        <f t="shared" si="8"/>
        <v>10138.139440000001</v>
      </c>
      <c r="N38" s="3">
        <f t="shared" si="8"/>
        <v>135</v>
      </c>
      <c r="O38" s="3"/>
      <c r="P38" s="14">
        <f t="shared" si="8"/>
        <v>73636.510940000007</v>
      </c>
      <c r="Q38" s="9"/>
      <c r="S38" s="16"/>
      <c r="T38" s="16" t="s">
        <v>44</v>
      </c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4"/>
      <c r="Q39" s="9"/>
      <c r="R39" s="8"/>
      <c r="S39" s="8"/>
    </row>
    <row r="40" spans="1:20" x14ac:dyDescent="0.25">
      <c r="A40" s="27">
        <v>2273</v>
      </c>
      <c r="B40" s="28" t="s">
        <v>68</v>
      </c>
      <c r="C40" s="28" t="s">
        <v>69</v>
      </c>
      <c r="D40" s="8">
        <v>1894200</v>
      </c>
      <c r="E40" s="9">
        <v>45992</v>
      </c>
      <c r="F40" s="8">
        <v>0</v>
      </c>
      <c r="G40" s="8">
        <v>0</v>
      </c>
      <c r="H40" s="2">
        <v>170</v>
      </c>
      <c r="I40" s="2">
        <v>170</v>
      </c>
      <c r="J40" s="3">
        <v>1613.67</v>
      </c>
      <c r="K40" s="8">
        <v>322.73</v>
      </c>
      <c r="L40" s="3">
        <v>403.41</v>
      </c>
      <c r="M40" s="8">
        <v>374.37</v>
      </c>
      <c r="N40" s="3">
        <v>0</v>
      </c>
      <c r="O40" s="3">
        <v>0</v>
      </c>
      <c r="P40" s="14">
        <f>SUM(J40:N40)</f>
        <v>2714.18</v>
      </c>
      <c r="Q40" s="9">
        <v>46035</v>
      </c>
      <c r="R40" s="15" t="s">
        <v>287</v>
      </c>
      <c r="S40" s="8">
        <v>77496.149999999994</v>
      </c>
    </row>
    <row r="41" spans="1:20" x14ac:dyDescent="0.25">
      <c r="A41" s="27">
        <v>2272</v>
      </c>
      <c r="B41" s="28" t="s">
        <v>70</v>
      </c>
      <c r="C41" s="28" t="s">
        <v>71</v>
      </c>
      <c r="D41" s="8">
        <v>1894201</v>
      </c>
      <c r="E41" s="9">
        <v>45992</v>
      </c>
      <c r="F41" s="8">
        <v>0</v>
      </c>
      <c r="G41" s="8">
        <v>0</v>
      </c>
      <c r="H41" s="2">
        <v>60</v>
      </c>
      <c r="I41" s="2">
        <v>60</v>
      </c>
      <c r="J41" s="3">
        <v>467.66</v>
      </c>
      <c r="K41" s="8">
        <v>93.53</v>
      </c>
      <c r="L41" s="3">
        <v>116.91</v>
      </c>
      <c r="M41" s="8">
        <v>108.5</v>
      </c>
      <c r="N41" s="3">
        <v>0</v>
      </c>
      <c r="O41" s="3">
        <v>0</v>
      </c>
      <c r="P41" s="14">
        <v>786.6</v>
      </c>
      <c r="Q41" s="9">
        <v>46035</v>
      </c>
      <c r="R41" s="18" t="s">
        <v>287</v>
      </c>
      <c r="S41" s="8"/>
    </row>
    <row r="42" spans="1:20" x14ac:dyDescent="0.25">
      <c r="A42" s="27">
        <v>8313</v>
      </c>
      <c r="B42" s="28" t="s">
        <v>72</v>
      </c>
      <c r="C42" s="28" t="s">
        <v>73</v>
      </c>
      <c r="D42" s="8">
        <v>1894202</v>
      </c>
      <c r="E42" s="9">
        <v>45992</v>
      </c>
      <c r="F42" s="8">
        <v>0</v>
      </c>
      <c r="G42" s="8">
        <v>0</v>
      </c>
      <c r="H42" s="2">
        <v>80</v>
      </c>
      <c r="I42" s="2">
        <v>80</v>
      </c>
      <c r="J42" s="3">
        <v>652.28</v>
      </c>
      <c r="K42" s="8">
        <v>130.46</v>
      </c>
      <c r="L42" s="3">
        <v>163.07</v>
      </c>
      <c r="M42" s="8">
        <v>151.33000000000001</v>
      </c>
      <c r="N42" s="3">
        <v>0</v>
      </c>
      <c r="O42" s="3">
        <v>0</v>
      </c>
      <c r="P42" s="14">
        <f t="shared" ref="P42:P105" si="9">SUM(J42:N42)</f>
        <v>1097.1399999999999</v>
      </c>
      <c r="Q42" s="9">
        <v>46035</v>
      </c>
      <c r="R42" s="18" t="s">
        <v>287</v>
      </c>
      <c r="S42" s="8"/>
    </row>
    <row r="43" spans="1:20" x14ac:dyDescent="0.25">
      <c r="A43" s="27">
        <v>3994</v>
      </c>
      <c r="B43" s="28" t="s">
        <v>74</v>
      </c>
      <c r="C43" s="28" t="s">
        <v>75</v>
      </c>
      <c r="D43" s="8">
        <v>1894203</v>
      </c>
      <c r="E43" s="9">
        <v>45992</v>
      </c>
      <c r="F43" s="8">
        <v>0</v>
      </c>
      <c r="G43" s="8">
        <v>0</v>
      </c>
      <c r="H43" s="2">
        <v>60</v>
      </c>
      <c r="I43" s="2">
        <v>60</v>
      </c>
      <c r="J43" s="3">
        <v>467.66</v>
      </c>
      <c r="K43" s="8">
        <v>93.53</v>
      </c>
      <c r="L43" s="3">
        <v>116.91</v>
      </c>
      <c r="M43" s="8">
        <v>108.5</v>
      </c>
      <c r="N43" s="3">
        <v>0</v>
      </c>
      <c r="O43" s="3">
        <v>0</v>
      </c>
      <c r="P43" s="14">
        <f t="shared" si="9"/>
        <v>786.6</v>
      </c>
      <c r="Q43" s="9">
        <v>46035</v>
      </c>
      <c r="R43" s="18" t="s">
        <v>287</v>
      </c>
      <c r="S43" s="8"/>
    </row>
    <row r="44" spans="1:20" x14ac:dyDescent="0.25">
      <c r="A44" s="27">
        <v>24469</v>
      </c>
      <c r="B44" s="28" t="s">
        <v>74</v>
      </c>
      <c r="C44" s="28" t="s">
        <v>75</v>
      </c>
      <c r="D44" s="8">
        <v>1894204</v>
      </c>
      <c r="E44" s="9">
        <v>45992</v>
      </c>
      <c r="F44" s="8">
        <v>0</v>
      </c>
      <c r="G44" s="8">
        <v>0</v>
      </c>
      <c r="H44" s="8">
        <v>60</v>
      </c>
      <c r="I44" s="8">
        <v>60</v>
      </c>
      <c r="J44" s="8">
        <v>467.66</v>
      </c>
      <c r="K44" s="8">
        <v>93.53</v>
      </c>
      <c r="L44" s="3">
        <v>116.91</v>
      </c>
      <c r="M44" s="8">
        <v>108.5</v>
      </c>
      <c r="N44" s="3">
        <v>0</v>
      </c>
      <c r="O44" s="3">
        <v>0</v>
      </c>
      <c r="P44" s="14">
        <f t="shared" si="9"/>
        <v>786.6</v>
      </c>
      <c r="Q44" s="9">
        <v>46035</v>
      </c>
      <c r="R44" s="18" t="s">
        <v>287</v>
      </c>
      <c r="S44" s="8"/>
    </row>
    <row r="45" spans="1:20" x14ac:dyDescent="0.25">
      <c r="A45" s="27">
        <v>24470</v>
      </c>
      <c r="B45" s="28" t="s">
        <v>76</v>
      </c>
      <c r="C45" s="28" t="s">
        <v>77</v>
      </c>
      <c r="D45" s="8">
        <v>1894205</v>
      </c>
      <c r="E45" s="9">
        <v>45992</v>
      </c>
      <c r="F45" s="8">
        <v>0</v>
      </c>
      <c r="G45" s="8">
        <v>0</v>
      </c>
      <c r="H45" s="8">
        <v>60</v>
      </c>
      <c r="I45" s="8">
        <v>60</v>
      </c>
      <c r="J45" s="8">
        <v>467.66</v>
      </c>
      <c r="K45" s="8">
        <v>93.53</v>
      </c>
      <c r="L45" s="3">
        <v>116.91</v>
      </c>
      <c r="M45" s="8">
        <v>108.5</v>
      </c>
      <c r="N45" s="3">
        <v>0</v>
      </c>
      <c r="O45" s="3">
        <v>0</v>
      </c>
      <c r="P45" s="14">
        <f t="shared" si="9"/>
        <v>786.6</v>
      </c>
      <c r="Q45" s="9">
        <v>46035</v>
      </c>
      <c r="R45" s="18" t="s">
        <v>287</v>
      </c>
      <c r="S45" s="8"/>
    </row>
    <row r="46" spans="1:20" x14ac:dyDescent="0.25">
      <c r="A46" s="27">
        <v>24471</v>
      </c>
      <c r="B46" s="28" t="s">
        <v>76</v>
      </c>
      <c r="C46" s="28" t="s">
        <v>77</v>
      </c>
      <c r="D46" s="8">
        <v>1894206</v>
      </c>
      <c r="E46" s="9">
        <v>45992</v>
      </c>
      <c r="F46" s="8">
        <v>0</v>
      </c>
      <c r="G46" s="8">
        <v>0</v>
      </c>
      <c r="H46" s="8">
        <v>60</v>
      </c>
      <c r="I46" s="8">
        <v>60</v>
      </c>
      <c r="J46" s="8">
        <v>467.66</v>
      </c>
      <c r="K46" s="8">
        <v>93.53</v>
      </c>
      <c r="L46" s="3">
        <v>116.91</v>
      </c>
      <c r="M46" s="8">
        <v>108.5</v>
      </c>
      <c r="N46" s="8">
        <v>0</v>
      </c>
      <c r="O46" s="3">
        <v>0</v>
      </c>
      <c r="P46" s="14">
        <f t="shared" si="9"/>
        <v>786.6</v>
      </c>
      <c r="Q46" s="9">
        <v>46035</v>
      </c>
      <c r="R46" s="18" t="s">
        <v>287</v>
      </c>
      <c r="S46" s="8"/>
    </row>
    <row r="47" spans="1:20" x14ac:dyDescent="0.25">
      <c r="A47" s="27">
        <v>4010</v>
      </c>
      <c r="B47" s="28" t="s">
        <v>76</v>
      </c>
      <c r="C47" s="28" t="s">
        <v>77</v>
      </c>
      <c r="D47" s="8">
        <v>1894207</v>
      </c>
      <c r="E47" s="9">
        <v>45992</v>
      </c>
      <c r="F47" s="8">
        <v>0</v>
      </c>
      <c r="G47" s="8">
        <v>0</v>
      </c>
      <c r="H47" s="2">
        <v>94</v>
      </c>
      <c r="I47" s="2">
        <v>94</v>
      </c>
      <c r="J47" s="3">
        <v>795.2</v>
      </c>
      <c r="K47" s="8">
        <v>159.04</v>
      </c>
      <c r="L47" s="3">
        <v>198.8</v>
      </c>
      <c r="M47" s="8">
        <v>184.49</v>
      </c>
      <c r="N47" s="3">
        <v>0</v>
      </c>
      <c r="O47" s="3">
        <v>0</v>
      </c>
      <c r="P47" s="14">
        <f t="shared" si="9"/>
        <v>1337.53</v>
      </c>
      <c r="Q47" s="9">
        <v>46035</v>
      </c>
      <c r="R47" s="18" t="s">
        <v>287</v>
      </c>
      <c r="S47" s="8"/>
    </row>
    <row r="48" spans="1:20" x14ac:dyDescent="0.25">
      <c r="A48" s="27">
        <v>6381</v>
      </c>
      <c r="B48" s="28" t="s">
        <v>78</v>
      </c>
      <c r="C48" s="28" t="s">
        <v>79</v>
      </c>
      <c r="D48" s="8">
        <v>1894208</v>
      </c>
      <c r="E48" s="9">
        <v>45992</v>
      </c>
      <c r="F48" s="8">
        <v>0</v>
      </c>
      <c r="G48" s="8">
        <v>0</v>
      </c>
      <c r="H48" s="8">
        <v>60</v>
      </c>
      <c r="I48" s="8">
        <v>60</v>
      </c>
      <c r="J48" s="3">
        <v>467.66</v>
      </c>
      <c r="K48" s="8">
        <v>93.53</v>
      </c>
      <c r="L48" s="3">
        <v>116.91</v>
      </c>
      <c r="M48" s="8">
        <v>108.5</v>
      </c>
      <c r="N48" s="3">
        <v>0</v>
      </c>
      <c r="O48" s="3">
        <v>0</v>
      </c>
      <c r="P48" s="14">
        <f t="shared" si="9"/>
        <v>786.6</v>
      </c>
      <c r="Q48" s="9">
        <v>46035</v>
      </c>
      <c r="R48" s="18" t="s">
        <v>287</v>
      </c>
      <c r="S48" s="8"/>
    </row>
    <row r="49" spans="1:19" x14ac:dyDescent="0.25">
      <c r="A49" s="27">
        <v>8404</v>
      </c>
      <c r="B49" s="28" t="s">
        <v>80</v>
      </c>
      <c r="C49" s="28" t="s">
        <v>81</v>
      </c>
      <c r="D49" s="8">
        <v>1894209</v>
      </c>
      <c r="E49" s="9">
        <v>45992</v>
      </c>
      <c r="F49" s="8">
        <v>0</v>
      </c>
      <c r="G49" s="8">
        <v>0</v>
      </c>
      <c r="H49" s="8">
        <v>60</v>
      </c>
      <c r="I49" s="8">
        <v>60</v>
      </c>
      <c r="J49" s="3">
        <v>467.66</v>
      </c>
      <c r="K49" s="8">
        <v>93.53</v>
      </c>
      <c r="L49" s="3">
        <v>116.91</v>
      </c>
      <c r="M49" s="8">
        <v>108.5</v>
      </c>
      <c r="N49" s="3">
        <v>0</v>
      </c>
      <c r="O49" s="3">
        <v>0</v>
      </c>
      <c r="P49" s="14">
        <f t="shared" si="9"/>
        <v>786.6</v>
      </c>
      <c r="Q49" s="9">
        <v>46035</v>
      </c>
      <c r="R49" s="18" t="s">
        <v>287</v>
      </c>
      <c r="S49" s="8"/>
    </row>
    <row r="50" spans="1:19" x14ac:dyDescent="0.25">
      <c r="A50" s="27">
        <v>7338</v>
      </c>
      <c r="B50" s="28" t="s">
        <v>82</v>
      </c>
      <c r="C50" s="28" t="s">
        <v>83</v>
      </c>
      <c r="D50" s="8">
        <v>1894210</v>
      </c>
      <c r="E50" s="9">
        <v>45992</v>
      </c>
      <c r="F50" s="8">
        <v>0</v>
      </c>
      <c r="G50" s="8">
        <v>0</v>
      </c>
      <c r="H50" s="8">
        <v>58</v>
      </c>
      <c r="I50" s="8">
        <v>58</v>
      </c>
      <c r="J50" s="3">
        <v>451.82</v>
      </c>
      <c r="K50" s="8">
        <v>90.36</v>
      </c>
      <c r="L50" s="3">
        <v>112.96</v>
      </c>
      <c r="M50" s="8">
        <v>104.82</v>
      </c>
      <c r="N50" s="3">
        <v>0</v>
      </c>
      <c r="O50" s="3">
        <v>0</v>
      </c>
      <c r="P50" s="14">
        <f t="shared" si="9"/>
        <v>759.96</v>
      </c>
      <c r="Q50" s="9">
        <v>46035</v>
      </c>
      <c r="R50" s="18" t="s">
        <v>287</v>
      </c>
      <c r="S50" s="8"/>
    </row>
    <row r="51" spans="1:19" x14ac:dyDescent="0.25">
      <c r="A51" s="27">
        <v>17</v>
      </c>
      <c r="B51" s="28" t="s">
        <v>84</v>
      </c>
      <c r="C51" s="28" t="s">
        <v>85</v>
      </c>
      <c r="D51" s="8">
        <v>1894211</v>
      </c>
      <c r="E51" s="9">
        <v>45992</v>
      </c>
      <c r="F51" s="8">
        <v>0</v>
      </c>
      <c r="G51" s="8">
        <v>0</v>
      </c>
      <c r="H51" s="8">
        <v>158</v>
      </c>
      <c r="I51" s="8">
        <v>158</v>
      </c>
      <c r="J51" s="3">
        <v>1482.76</v>
      </c>
      <c r="K51" s="8">
        <v>296.55</v>
      </c>
      <c r="L51" s="3">
        <v>370.69</v>
      </c>
      <c r="M51" s="8">
        <v>344</v>
      </c>
      <c r="N51" s="3">
        <v>0</v>
      </c>
      <c r="O51" s="3">
        <v>0</v>
      </c>
      <c r="P51" s="14">
        <f t="shared" si="9"/>
        <v>2494</v>
      </c>
      <c r="Q51" s="9">
        <v>46035</v>
      </c>
      <c r="R51" s="18" t="s">
        <v>287</v>
      </c>
      <c r="S51" s="8"/>
    </row>
    <row r="52" spans="1:19" x14ac:dyDescent="0.25">
      <c r="A52" s="27">
        <v>23</v>
      </c>
      <c r="B52" s="28" t="s">
        <v>86</v>
      </c>
      <c r="C52" s="28" t="s">
        <v>87</v>
      </c>
      <c r="D52" s="8">
        <v>1894212</v>
      </c>
      <c r="E52" s="9">
        <v>45992</v>
      </c>
      <c r="F52" s="8">
        <v>0</v>
      </c>
      <c r="G52" s="8">
        <v>0</v>
      </c>
      <c r="H52" s="8">
        <v>60</v>
      </c>
      <c r="I52" s="8">
        <v>60</v>
      </c>
      <c r="J52" s="3">
        <v>467.66</v>
      </c>
      <c r="K52" s="8">
        <v>93.53</v>
      </c>
      <c r="L52" s="3">
        <v>116.91</v>
      </c>
      <c r="M52" s="8">
        <v>108.5</v>
      </c>
      <c r="N52" s="3">
        <v>0</v>
      </c>
      <c r="O52" s="3">
        <v>0</v>
      </c>
      <c r="P52" s="14">
        <f t="shared" si="9"/>
        <v>786.6</v>
      </c>
      <c r="Q52" s="9">
        <v>46035</v>
      </c>
      <c r="R52" s="18" t="s">
        <v>287</v>
      </c>
      <c r="S52" s="8"/>
    </row>
    <row r="53" spans="1:19" x14ac:dyDescent="0.25">
      <c r="A53" s="27">
        <v>9578</v>
      </c>
      <c r="B53" s="28" t="s">
        <v>88</v>
      </c>
      <c r="C53" s="28" t="s">
        <v>89</v>
      </c>
      <c r="D53" s="8">
        <v>1894213</v>
      </c>
      <c r="E53" s="9">
        <v>45992</v>
      </c>
      <c r="F53" s="8">
        <v>0</v>
      </c>
      <c r="G53" s="8">
        <v>0</v>
      </c>
      <c r="H53" s="8">
        <v>60</v>
      </c>
      <c r="I53" s="8">
        <v>60</v>
      </c>
      <c r="J53" s="3">
        <v>467.66</v>
      </c>
      <c r="K53" s="8">
        <v>93.53</v>
      </c>
      <c r="L53" s="3">
        <v>116.91</v>
      </c>
      <c r="M53" s="8">
        <v>108.5</v>
      </c>
      <c r="N53" s="3">
        <v>0</v>
      </c>
      <c r="O53" s="3">
        <v>0</v>
      </c>
      <c r="P53" s="14">
        <f t="shared" si="9"/>
        <v>786.6</v>
      </c>
      <c r="Q53" s="9">
        <v>46035</v>
      </c>
      <c r="R53" s="18" t="s">
        <v>287</v>
      </c>
      <c r="S53" s="8"/>
    </row>
    <row r="54" spans="1:19" x14ac:dyDescent="0.25">
      <c r="A54" s="27">
        <v>20</v>
      </c>
      <c r="B54" s="28" t="s">
        <v>90</v>
      </c>
      <c r="C54" s="28" t="s">
        <v>91</v>
      </c>
      <c r="D54" s="8">
        <v>1894214</v>
      </c>
      <c r="E54" s="9">
        <v>45992</v>
      </c>
      <c r="F54" s="8">
        <v>0</v>
      </c>
      <c r="G54" s="8">
        <v>0</v>
      </c>
      <c r="H54" s="8">
        <v>60</v>
      </c>
      <c r="I54" s="8">
        <v>60</v>
      </c>
      <c r="J54" s="3">
        <v>467.66</v>
      </c>
      <c r="K54" s="8">
        <v>93.53</v>
      </c>
      <c r="L54" s="3">
        <v>116.91</v>
      </c>
      <c r="M54" s="8">
        <v>108.5</v>
      </c>
      <c r="N54" s="3">
        <v>0</v>
      </c>
      <c r="O54" s="3">
        <v>0</v>
      </c>
      <c r="P54" s="14">
        <f t="shared" si="9"/>
        <v>786.6</v>
      </c>
      <c r="Q54" s="9">
        <v>46035</v>
      </c>
      <c r="R54" s="18" t="s">
        <v>287</v>
      </c>
      <c r="S54" s="8"/>
    </row>
    <row r="55" spans="1:19" x14ac:dyDescent="0.25">
      <c r="A55" s="27">
        <v>25</v>
      </c>
      <c r="B55" s="28" t="s">
        <v>92</v>
      </c>
      <c r="C55" s="28" t="s">
        <v>93</v>
      </c>
      <c r="D55" s="8">
        <v>1894215</v>
      </c>
      <c r="E55" s="9">
        <v>45992</v>
      </c>
      <c r="F55" s="8">
        <v>0</v>
      </c>
      <c r="G55" s="8">
        <v>0</v>
      </c>
      <c r="H55" s="8">
        <v>85</v>
      </c>
      <c r="I55" s="8">
        <v>85</v>
      </c>
      <c r="J55" s="3">
        <v>703.58</v>
      </c>
      <c r="K55" s="8">
        <v>140.72</v>
      </c>
      <c r="L55" s="3">
        <v>175.9</v>
      </c>
      <c r="M55" s="8">
        <v>163.22999999999999</v>
      </c>
      <c r="N55" s="3">
        <v>0</v>
      </c>
      <c r="O55" s="3">
        <v>0</v>
      </c>
      <c r="P55" s="14">
        <f t="shared" si="9"/>
        <v>1183.43</v>
      </c>
      <c r="Q55" s="9">
        <v>46035</v>
      </c>
      <c r="R55" s="18" t="s">
        <v>287</v>
      </c>
      <c r="S55" s="8"/>
    </row>
    <row r="56" spans="1:19" x14ac:dyDescent="0.25">
      <c r="A56" s="27">
        <v>19</v>
      </c>
      <c r="B56" s="28" t="s">
        <v>94</v>
      </c>
      <c r="C56" s="28" t="s">
        <v>95</v>
      </c>
      <c r="D56" s="8">
        <v>1894216</v>
      </c>
      <c r="E56" s="9">
        <v>45992</v>
      </c>
      <c r="F56" s="8">
        <v>0</v>
      </c>
      <c r="G56" s="8">
        <v>0</v>
      </c>
      <c r="H56" s="8">
        <v>60</v>
      </c>
      <c r="I56" s="8">
        <v>60</v>
      </c>
      <c r="J56" s="3">
        <v>467.66</v>
      </c>
      <c r="K56" s="8">
        <v>93.53</v>
      </c>
      <c r="L56" s="3">
        <v>116.91</v>
      </c>
      <c r="M56" s="8">
        <v>108.5</v>
      </c>
      <c r="N56" s="3">
        <v>0</v>
      </c>
      <c r="O56" s="3">
        <v>0</v>
      </c>
      <c r="P56" s="14">
        <f t="shared" si="9"/>
        <v>786.6</v>
      </c>
      <c r="Q56" s="9">
        <v>46035</v>
      </c>
      <c r="R56" s="18" t="s">
        <v>287</v>
      </c>
      <c r="S56" s="8"/>
    </row>
    <row r="57" spans="1:19" x14ac:dyDescent="0.25">
      <c r="A57" s="27">
        <v>13</v>
      </c>
      <c r="B57" s="28" t="s">
        <v>96</v>
      </c>
      <c r="C57" s="28" t="s">
        <v>97</v>
      </c>
      <c r="D57" s="8">
        <v>1894217</v>
      </c>
      <c r="E57" s="9">
        <v>45992</v>
      </c>
      <c r="F57" s="8">
        <v>0</v>
      </c>
      <c r="G57" s="8">
        <v>0</v>
      </c>
      <c r="H57" s="8">
        <v>60</v>
      </c>
      <c r="I57" s="8">
        <v>60</v>
      </c>
      <c r="J57" s="3">
        <v>467.66</v>
      </c>
      <c r="K57" s="8">
        <v>93.53</v>
      </c>
      <c r="L57" s="3">
        <v>116.91</v>
      </c>
      <c r="M57" s="8">
        <v>108.5</v>
      </c>
      <c r="N57" s="3">
        <v>0</v>
      </c>
      <c r="O57" s="3">
        <v>0</v>
      </c>
      <c r="P57" s="14">
        <f t="shared" si="9"/>
        <v>786.6</v>
      </c>
      <c r="Q57" s="9">
        <v>46035</v>
      </c>
      <c r="R57" s="18" t="s">
        <v>287</v>
      </c>
      <c r="S57" s="8"/>
    </row>
    <row r="58" spans="1:19" x14ac:dyDescent="0.25">
      <c r="A58" s="27">
        <v>9957</v>
      </c>
      <c r="B58" s="28" t="s">
        <v>98</v>
      </c>
      <c r="C58" s="28" t="s">
        <v>99</v>
      </c>
      <c r="D58" s="8">
        <v>1894218</v>
      </c>
      <c r="E58" s="9">
        <v>45992</v>
      </c>
      <c r="F58" s="8">
        <v>0</v>
      </c>
      <c r="G58" s="8">
        <v>0</v>
      </c>
      <c r="H58" s="8">
        <v>65</v>
      </c>
      <c r="I58" s="8">
        <v>65</v>
      </c>
      <c r="J58" s="3">
        <v>512.12</v>
      </c>
      <c r="K58" s="8">
        <v>102.42</v>
      </c>
      <c r="L58" s="3">
        <v>128.03</v>
      </c>
      <c r="M58" s="8">
        <v>118.81</v>
      </c>
      <c r="N58" s="3">
        <v>0</v>
      </c>
      <c r="O58" s="3">
        <v>0</v>
      </c>
      <c r="P58" s="14">
        <f t="shared" si="9"/>
        <v>861.37999999999988</v>
      </c>
      <c r="Q58" s="9">
        <v>46035</v>
      </c>
      <c r="R58" s="18" t="s">
        <v>287</v>
      </c>
      <c r="S58" s="8"/>
    </row>
    <row r="59" spans="1:19" x14ac:dyDescent="0.25">
      <c r="A59" s="31">
        <v>24321</v>
      </c>
      <c r="B59" s="32" t="s">
        <v>215</v>
      </c>
      <c r="C59" s="8" t="s">
        <v>218</v>
      </c>
      <c r="D59" s="8">
        <v>1894219</v>
      </c>
      <c r="E59" s="9">
        <v>45992</v>
      </c>
      <c r="F59" s="8">
        <v>0</v>
      </c>
      <c r="G59" s="8">
        <v>0</v>
      </c>
      <c r="H59" s="2">
        <v>60</v>
      </c>
      <c r="I59" s="2">
        <v>60</v>
      </c>
      <c r="J59" s="3">
        <v>467.66</v>
      </c>
      <c r="K59" s="8">
        <v>93.53</v>
      </c>
      <c r="L59" s="3">
        <v>116.91</v>
      </c>
      <c r="M59" s="8">
        <v>108.5</v>
      </c>
      <c r="N59" s="3">
        <v>0</v>
      </c>
      <c r="O59" s="3">
        <v>0</v>
      </c>
      <c r="P59" s="14">
        <f t="shared" si="9"/>
        <v>786.6</v>
      </c>
      <c r="Q59" s="9">
        <v>46035</v>
      </c>
      <c r="R59" s="18" t="s">
        <v>287</v>
      </c>
      <c r="S59" s="8"/>
    </row>
    <row r="60" spans="1:19" x14ac:dyDescent="0.25">
      <c r="A60" s="27">
        <v>10665</v>
      </c>
      <c r="B60" s="28" t="s">
        <v>100</v>
      </c>
      <c r="C60" s="28" t="s">
        <v>101</v>
      </c>
      <c r="D60" s="8">
        <v>1894220</v>
      </c>
      <c r="E60" s="9">
        <v>45992</v>
      </c>
      <c r="F60" s="8">
        <v>0</v>
      </c>
      <c r="G60" s="8">
        <v>0</v>
      </c>
      <c r="H60" s="8">
        <v>30</v>
      </c>
      <c r="I60" s="8">
        <v>30</v>
      </c>
      <c r="J60" s="8">
        <v>220.97</v>
      </c>
      <c r="K60" s="8">
        <v>44.2</v>
      </c>
      <c r="L60" s="3">
        <v>55.24</v>
      </c>
      <c r="M60" s="8">
        <v>51.27</v>
      </c>
      <c r="N60" s="8">
        <v>0</v>
      </c>
      <c r="O60" s="3">
        <v>0</v>
      </c>
      <c r="P60" s="14">
        <f t="shared" si="9"/>
        <v>371.68</v>
      </c>
      <c r="Q60" s="9">
        <v>46035</v>
      </c>
      <c r="R60" s="18" t="s">
        <v>287</v>
      </c>
      <c r="S60" s="8"/>
    </row>
    <row r="61" spans="1:19" x14ac:dyDescent="0.25">
      <c r="A61" s="27">
        <v>4900</v>
      </c>
      <c r="B61" s="28" t="s">
        <v>102</v>
      </c>
      <c r="C61" s="28" t="s">
        <v>103</v>
      </c>
      <c r="D61" s="8">
        <v>1894221</v>
      </c>
      <c r="E61" s="9">
        <v>45992</v>
      </c>
      <c r="F61" s="8">
        <v>0</v>
      </c>
      <c r="G61" s="8">
        <v>0</v>
      </c>
      <c r="H61" s="8">
        <v>30</v>
      </c>
      <c r="I61" s="8">
        <v>30</v>
      </c>
      <c r="J61" s="3">
        <v>220.97</v>
      </c>
      <c r="K61" s="8">
        <v>44.2</v>
      </c>
      <c r="L61" s="3">
        <v>55.24</v>
      </c>
      <c r="M61" s="8">
        <v>51.27</v>
      </c>
      <c r="N61" s="3">
        <v>0</v>
      </c>
      <c r="O61" s="3">
        <v>0</v>
      </c>
      <c r="P61" s="14">
        <f t="shared" si="9"/>
        <v>371.68</v>
      </c>
      <c r="Q61" s="9">
        <v>46035</v>
      </c>
      <c r="R61" s="18" t="s">
        <v>287</v>
      </c>
      <c r="S61" s="8"/>
    </row>
    <row r="62" spans="1:19" x14ac:dyDescent="0.25">
      <c r="A62" s="27">
        <v>5308</v>
      </c>
      <c r="B62" s="28" t="s">
        <v>104</v>
      </c>
      <c r="C62" s="28" t="s">
        <v>105</v>
      </c>
      <c r="D62" s="8">
        <v>1894222</v>
      </c>
      <c r="E62" s="9">
        <v>45992</v>
      </c>
      <c r="F62" s="8">
        <v>0</v>
      </c>
      <c r="G62" s="8">
        <v>0</v>
      </c>
      <c r="H62" s="8">
        <v>60</v>
      </c>
      <c r="I62" s="8">
        <v>60</v>
      </c>
      <c r="J62" s="3">
        <v>467.66</v>
      </c>
      <c r="K62" s="8">
        <v>93.53</v>
      </c>
      <c r="L62" s="3">
        <v>116.91</v>
      </c>
      <c r="M62" s="8">
        <v>108.5</v>
      </c>
      <c r="N62" s="3">
        <v>0</v>
      </c>
      <c r="O62" s="3">
        <v>0</v>
      </c>
      <c r="P62" s="14">
        <f t="shared" si="9"/>
        <v>786.6</v>
      </c>
      <c r="Q62" s="9">
        <v>46035</v>
      </c>
      <c r="R62" s="18" t="s">
        <v>287</v>
      </c>
      <c r="S62" s="8"/>
    </row>
    <row r="63" spans="1:19" ht="11.25" customHeight="1" x14ac:dyDescent="0.25">
      <c r="A63" s="27">
        <v>4896</v>
      </c>
      <c r="B63" s="28" t="s">
        <v>106</v>
      </c>
      <c r="C63" s="28" t="s">
        <v>107</v>
      </c>
      <c r="D63" s="8">
        <v>1894223</v>
      </c>
      <c r="E63" s="9">
        <v>45992</v>
      </c>
      <c r="F63" s="8">
        <v>0</v>
      </c>
      <c r="G63" s="8">
        <v>0</v>
      </c>
      <c r="H63" s="8">
        <v>18</v>
      </c>
      <c r="I63" s="8">
        <v>18</v>
      </c>
      <c r="J63" s="3">
        <v>135.34</v>
      </c>
      <c r="K63" s="8">
        <v>27.07</v>
      </c>
      <c r="L63" s="3">
        <v>33.840000000000003</v>
      </c>
      <c r="M63" s="8">
        <v>31.4</v>
      </c>
      <c r="N63" s="3">
        <v>0</v>
      </c>
      <c r="O63" s="3">
        <v>0</v>
      </c>
      <c r="P63" s="14">
        <f t="shared" si="9"/>
        <v>227.65</v>
      </c>
      <c r="Q63" s="9">
        <v>46035</v>
      </c>
      <c r="R63" s="18" t="s">
        <v>287</v>
      </c>
      <c r="S63" s="8"/>
    </row>
    <row r="64" spans="1:19" x14ac:dyDescent="0.25">
      <c r="A64" s="27">
        <v>9586</v>
      </c>
      <c r="B64" s="28" t="s">
        <v>108</v>
      </c>
      <c r="C64" s="28" t="s">
        <v>109</v>
      </c>
      <c r="D64" s="8">
        <v>1894224</v>
      </c>
      <c r="E64" s="9">
        <v>45992</v>
      </c>
      <c r="F64" s="8">
        <v>0</v>
      </c>
      <c r="G64" s="8">
        <v>0</v>
      </c>
      <c r="H64" s="8">
        <v>60</v>
      </c>
      <c r="I64" s="8">
        <v>60</v>
      </c>
      <c r="J64" s="3">
        <v>467.66</v>
      </c>
      <c r="K64" s="8">
        <v>93.53</v>
      </c>
      <c r="L64" s="3">
        <v>116.91</v>
      </c>
      <c r="M64" s="8">
        <v>108.5</v>
      </c>
      <c r="N64" s="3">
        <v>0</v>
      </c>
      <c r="O64" s="3">
        <v>0</v>
      </c>
      <c r="P64" s="14">
        <f t="shared" si="9"/>
        <v>786.6</v>
      </c>
      <c r="Q64" s="9">
        <v>46035</v>
      </c>
      <c r="R64" s="18" t="s">
        <v>287</v>
      </c>
      <c r="S64" s="8"/>
    </row>
    <row r="65" spans="1:19" x14ac:dyDescent="0.25">
      <c r="A65" s="27">
        <v>9959</v>
      </c>
      <c r="B65" s="28" t="s">
        <v>110</v>
      </c>
      <c r="C65" s="28" t="s">
        <v>111</v>
      </c>
      <c r="D65" s="8">
        <v>1894225</v>
      </c>
      <c r="E65" s="9">
        <v>45992</v>
      </c>
      <c r="F65" s="8">
        <v>0</v>
      </c>
      <c r="G65" s="8">
        <v>0</v>
      </c>
      <c r="H65" s="8">
        <v>30</v>
      </c>
      <c r="I65" s="8">
        <v>30</v>
      </c>
      <c r="J65" s="3">
        <v>220.97</v>
      </c>
      <c r="K65" s="8">
        <v>44.2</v>
      </c>
      <c r="L65" s="3">
        <v>55.24</v>
      </c>
      <c r="M65" s="8">
        <v>51.27</v>
      </c>
      <c r="N65" s="3">
        <v>0</v>
      </c>
      <c r="O65" s="3">
        <v>0</v>
      </c>
      <c r="P65" s="14">
        <f t="shared" si="9"/>
        <v>371.68</v>
      </c>
      <c r="Q65" s="9">
        <v>46035</v>
      </c>
      <c r="R65" s="18" t="s">
        <v>287</v>
      </c>
      <c r="S65" s="8"/>
    </row>
    <row r="66" spans="1:19" x14ac:dyDescent="0.25">
      <c r="A66" s="27">
        <v>2846</v>
      </c>
      <c r="B66" s="28" t="s">
        <v>112</v>
      </c>
      <c r="C66" s="28" t="s">
        <v>113</v>
      </c>
      <c r="D66" s="8">
        <v>1894226</v>
      </c>
      <c r="E66" s="9">
        <v>45992</v>
      </c>
      <c r="F66" s="8">
        <v>0</v>
      </c>
      <c r="G66" s="8">
        <v>0</v>
      </c>
      <c r="H66" s="8">
        <v>20</v>
      </c>
      <c r="I66" s="8">
        <v>20</v>
      </c>
      <c r="J66" s="3">
        <v>148.54</v>
      </c>
      <c r="K66" s="8">
        <v>29.71</v>
      </c>
      <c r="L66" s="3">
        <v>37.14</v>
      </c>
      <c r="M66" s="8">
        <v>34.46</v>
      </c>
      <c r="N66" s="3">
        <v>0</v>
      </c>
      <c r="O66" s="3">
        <v>0</v>
      </c>
      <c r="P66" s="14">
        <f t="shared" si="9"/>
        <v>249.85</v>
      </c>
      <c r="Q66" s="9">
        <v>46035</v>
      </c>
      <c r="R66" s="18" t="s">
        <v>287</v>
      </c>
      <c r="S66" s="8"/>
    </row>
    <row r="67" spans="1:19" x14ac:dyDescent="0.25">
      <c r="A67" s="27">
        <v>2847</v>
      </c>
      <c r="B67" s="28" t="s">
        <v>114</v>
      </c>
      <c r="C67" s="28" t="s">
        <v>113</v>
      </c>
      <c r="D67" s="8">
        <v>1894227</v>
      </c>
      <c r="E67" s="9">
        <v>45992</v>
      </c>
      <c r="F67" s="8">
        <v>0</v>
      </c>
      <c r="G67" s="8">
        <v>0</v>
      </c>
      <c r="H67" s="8">
        <v>30</v>
      </c>
      <c r="I67" s="8">
        <v>30</v>
      </c>
      <c r="J67" s="3">
        <v>220.97</v>
      </c>
      <c r="K67" s="8">
        <v>44.2</v>
      </c>
      <c r="L67" s="3">
        <v>55.24</v>
      </c>
      <c r="M67" s="8">
        <v>51.27</v>
      </c>
      <c r="N67" s="3">
        <v>0</v>
      </c>
      <c r="O67" s="3">
        <v>0</v>
      </c>
      <c r="P67" s="14">
        <f t="shared" si="9"/>
        <v>371.68</v>
      </c>
      <c r="Q67" s="9">
        <v>46035</v>
      </c>
      <c r="R67" s="18" t="s">
        <v>287</v>
      </c>
      <c r="S67" s="8"/>
    </row>
    <row r="68" spans="1:19" x14ac:dyDescent="0.25">
      <c r="A68" s="27">
        <v>3995</v>
      </c>
      <c r="B68" s="28" t="s">
        <v>115</v>
      </c>
      <c r="C68" s="28" t="s">
        <v>116</v>
      </c>
      <c r="D68" s="8">
        <v>1894228</v>
      </c>
      <c r="E68" s="9">
        <v>45992</v>
      </c>
      <c r="F68" s="8">
        <v>0</v>
      </c>
      <c r="G68" s="8">
        <v>0</v>
      </c>
      <c r="H68" s="8">
        <v>20</v>
      </c>
      <c r="I68" s="8">
        <v>20</v>
      </c>
      <c r="J68" s="3">
        <v>148.54</v>
      </c>
      <c r="K68" s="8">
        <v>29.71</v>
      </c>
      <c r="L68" s="3">
        <v>37.14</v>
      </c>
      <c r="M68" s="8">
        <v>34.46</v>
      </c>
      <c r="N68" s="3">
        <v>0</v>
      </c>
      <c r="O68" s="3">
        <v>0</v>
      </c>
      <c r="P68" s="14">
        <f t="shared" si="9"/>
        <v>249.85</v>
      </c>
      <c r="Q68" s="9">
        <v>46035</v>
      </c>
      <c r="R68" s="18" t="s">
        <v>287</v>
      </c>
      <c r="S68" s="8"/>
    </row>
    <row r="69" spans="1:19" x14ac:dyDescent="0.25">
      <c r="A69" s="27">
        <v>2271</v>
      </c>
      <c r="B69" s="28" t="s">
        <v>117</v>
      </c>
      <c r="C69" s="28" t="s">
        <v>71</v>
      </c>
      <c r="D69" s="8">
        <v>1894229</v>
      </c>
      <c r="E69" s="9">
        <v>45992</v>
      </c>
      <c r="F69" s="8">
        <v>0</v>
      </c>
      <c r="G69" s="8">
        <v>0</v>
      </c>
      <c r="H69" s="8">
        <v>147</v>
      </c>
      <c r="I69" s="8">
        <v>147</v>
      </c>
      <c r="J69" s="3">
        <v>1359.34</v>
      </c>
      <c r="K69" s="8">
        <v>271.87</v>
      </c>
      <c r="L69" s="3">
        <v>339.84</v>
      </c>
      <c r="M69" s="8">
        <v>315.37</v>
      </c>
      <c r="N69" s="3">
        <v>0</v>
      </c>
      <c r="O69" s="3">
        <v>0</v>
      </c>
      <c r="P69" s="14">
        <f t="shared" si="9"/>
        <v>2286.42</v>
      </c>
      <c r="Q69" s="9">
        <v>46035</v>
      </c>
      <c r="R69" s="18" t="s">
        <v>287</v>
      </c>
      <c r="S69" s="8"/>
    </row>
    <row r="70" spans="1:19" x14ac:dyDescent="0.25">
      <c r="A70" s="27">
        <v>2835</v>
      </c>
      <c r="B70" s="28" t="s">
        <v>118</v>
      </c>
      <c r="C70" s="28" t="s">
        <v>119</v>
      </c>
      <c r="D70" s="8">
        <v>1894230</v>
      </c>
      <c r="E70" s="9">
        <v>45992</v>
      </c>
      <c r="F70" s="8">
        <v>0</v>
      </c>
      <c r="G70" s="8">
        <v>0</v>
      </c>
      <c r="H70" s="8">
        <v>20</v>
      </c>
      <c r="I70" s="8">
        <v>20</v>
      </c>
      <c r="J70" s="3">
        <v>148.54</v>
      </c>
      <c r="K70" s="8">
        <v>29.71</v>
      </c>
      <c r="L70" s="3">
        <v>37.14</v>
      </c>
      <c r="M70" s="8">
        <v>34.46</v>
      </c>
      <c r="N70" s="3">
        <v>0</v>
      </c>
      <c r="O70" s="3">
        <v>0</v>
      </c>
      <c r="P70" s="14">
        <f t="shared" si="9"/>
        <v>249.85</v>
      </c>
      <c r="Q70" s="9">
        <v>46035</v>
      </c>
      <c r="R70" s="18" t="s">
        <v>287</v>
      </c>
      <c r="S70" s="8"/>
    </row>
    <row r="71" spans="1:19" x14ac:dyDescent="0.25">
      <c r="A71" s="27">
        <v>24472</v>
      </c>
      <c r="B71" s="28" t="s">
        <v>118</v>
      </c>
      <c r="C71" s="28" t="s">
        <v>119</v>
      </c>
      <c r="D71" s="8">
        <v>1894231</v>
      </c>
      <c r="E71" s="9">
        <v>45992</v>
      </c>
      <c r="F71" s="8">
        <v>0</v>
      </c>
      <c r="G71" s="8">
        <v>0</v>
      </c>
      <c r="H71" s="8">
        <v>20</v>
      </c>
      <c r="I71" s="8">
        <v>20</v>
      </c>
      <c r="J71" s="8">
        <v>148.54</v>
      </c>
      <c r="K71" s="8">
        <v>29.71</v>
      </c>
      <c r="L71" s="3">
        <v>37.14</v>
      </c>
      <c r="M71" s="8">
        <v>34.46</v>
      </c>
      <c r="N71" s="8">
        <v>0</v>
      </c>
      <c r="O71" s="3">
        <v>0</v>
      </c>
      <c r="P71" s="14">
        <f t="shared" si="9"/>
        <v>249.85</v>
      </c>
      <c r="Q71" s="9">
        <v>46035</v>
      </c>
      <c r="R71" s="18" t="s">
        <v>287</v>
      </c>
      <c r="S71" s="8"/>
    </row>
    <row r="72" spans="1:19" x14ac:dyDescent="0.25">
      <c r="A72" s="27">
        <v>4007</v>
      </c>
      <c r="B72" s="28" t="s">
        <v>120</v>
      </c>
      <c r="C72" s="28" t="s">
        <v>121</v>
      </c>
      <c r="D72" s="8">
        <v>1894232</v>
      </c>
      <c r="E72" s="9">
        <v>45992</v>
      </c>
      <c r="F72" s="8">
        <v>0</v>
      </c>
      <c r="G72" s="8">
        <v>0</v>
      </c>
      <c r="H72" s="8">
        <v>30</v>
      </c>
      <c r="I72" s="8">
        <v>30</v>
      </c>
      <c r="J72" s="3">
        <v>220.97</v>
      </c>
      <c r="K72" s="8">
        <v>44.2</v>
      </c>
      <c r="L72" s="3">
        <v>55.24</v>
      </c>
      <c r="M72" s="8">
        <v>51.27</v>
      </c>
      <c r="N72" s="3">
        <v>0</v>
      </c>
      <c r="O72" s="3">
        <v>0</v>
      </c>
      <c r="P72" s="14">
        <f t="shared" si="9"/>
        <v>371.68</v>
      </c>
      <c r="Q72" s="9">
        <v>46035</v>
      </c>
      <c r="R72" s="18" t="s">
        <v>287</v>
      </c>
      <c r="S72" s="8"/>
    </row>
    <row r="73" spans="1:19" x14ac:dyDescent="0.25">
      <c r="A73" s="27">
        <v>2834</v>
      </c>
      <c r="B73" s="28" t="s">
        <v>122</v>
      </c>
      <c r="C73" s="28" t="s">
        <v>119</v>
      </c>
      <c r="D73" s="8">
        <v>1894233</v>
      </c>
      <c r="E73" s="9">
        <v>45992</v>
      </c>
      <c r="F73" s="8">
        <v>0</v>
      </c>
      <c r="G73" s="8">
        <v>0</v>
      </c>
      <c r="H73" s="8">
        <v>121</v>
      </c>
      <c r="I73" s="8">
        <v>121</v>
      </c>
      <c r="J73" s="3">
        <v>1073.93</v>
      </c>
      <c r="K73" s="8">
        <v>214.78</v>
      </c>
      <c r="L73" s="3">
        <v>268.48</v>
      </c>
      <c r="M73" s="8">
        <v>249.15</v>
      </c>
      <c r="N73" s="3">
        <v>0</v>
      </c>
      <c r="O73" s="3">
        <v>0</v>
      </c>
      <c r="P73" s="14">
        <f t="shared" si="9"/>
        <v>1806.3400000000001</v>
      </c>
      <c r="Q73" s="9">
        <v>46035</v>
      </c>
      <c r="R73" s="18" t="s">
        <v>287</v>
      </c>
      <c r="S73" s="8"/>
    </row>
    <row r="74" spans="1:19" x14ac:dyDescent="0.25">
      <c r="A74" s="27">
        <v>24473</v>
      </c>
      <c r="B74" s="28" t="s">
        <v>122</v>
      </c>
      <c r="C74" s="28" t="s">
        <v>119</v>
      </c>
      <c r="D74" s="8">
        <v>1894234</v>
      </c>
      <c r="E74" s="9">
        <v>45992</v>
      </c>
      <c r="F74" s="8">
        <v>0</v>
      </c>
      <c r="G74" s="8">
        <v>0</v>
      </c>
      <c r="H74" s="8">
        <v>30</v>
      </c>
      <c r="I74" s="8">
        <v>30</v>
      </c>
      <c r="J74" s="8">
        <v>220.97</v>
      </c>
      <c r="K74" s="8">
        <v>44.2</v>
      </c>
      <c r="L74" s="8">
        <v>55.24</v>
      </c>
      <c r="M74" s="8">
        <v>51.27</v>
      </c>
      <c r="N74" s="8">
        <v>0</v>
      </c>
      <c r="O74" s="3">
        <v>0</v>
      </c>
      <c r="P74" s="14">
        <f t="shared" si="9"/>
        <v>371.68</v>
      </c>
      <c r="Q74" s="9">
        <v>46035</v>
      </c>
      <c r="R74" s="18" t="s">
        <v>287</v>
      </c>
      <c r="S74" s="8"/>
    </row>
    <row r="75" spans="1:19" x14ac:dyDescent="0.25">
      <c r="A75" s="27">
        <v>4009</v>
      </c>
      <c r="B75" s="28" t="s">
        <v>123</v>
      </c>
      <c r="C75" s="28" t="s">
        <v>121</v>
      </c>
      <c r="D75" s="8">
        <v>1894235</v>
      </c>
      <c r="E75" s="9">
        <v>45992</v>
      </c>
      <c r="F75" s="8">
        <v>0</v>
      </c>
      <c r="G75" s="8">
        <v>0</v>
      </c>
      <c r="H75" s="8">
        <v>30</v>
      </c>
      <c r="I75" s="8">
        <v>30</v>
      </c>
      <c r="J75" s="8">
        <v>220.97</v>
      </c>
      <c r="K75" s="8">
        <v>44.2</v>
      </c>
      <c r="L75" s="3">
        <v>55.24</v>
      </c>
      <c r="M75" s="8">
        <v>51.27</v>
      </c>
      <c r="N75" s="3">
        <v>0</v>
      </c>
      <c r="O75" s="3">
        <v>0</v>
      </c>
      <c r="P75" s="14">
        <f t="shared" si="9"/>
        <v>371.68</v>
      </c>
      <c r="Q75" s="9">
        <v>46035</v>
      </c>
      <c r="R75" s="18" t="s">
        <v>287</v>
      </c>
      <c r="S75" s="8"/>
    </row>
    <row r="76" spans="1:19" x14ac:dyDescent="0.25">
      <c r="A76" s="27">
        <v>2833</v>
      </c>
      <c r="B76" s="28" t="s">
        <v>124</v>
      </c>
      <c r="C76" s="28" t="s">
        <v>125</v>
      </c>
      <c r="D76" s="8">
        <v>1894236</v>
      </c>
      <c r="E76" s="9">
        <v>45992</v>
      </c>
      <c r="F76" s="8">
        <v>0</v>
      </c>
      <c r="G76" s="8">
        <v>0</v>
      </c>
      <c r="H76" s="8">
        <v>179</v>
      </c>
      <c r="I76" s="8">
        <v>179</v>
      </c>
      <c r="J76" s="8">
        <v>1717.85</v>
      </c>
      <c r="K76" s="8">
        <v>343.57</v>
      </c>
      <c r="L76" s="3">
        <v>429.47</v>
      </c>
      <c r="M76" s="8">
        <v>398.54</v>
      </c>
      <c r="N76" s="8">
        <v>0</v>
      </c>
      <c r="O76" s="3">
        <v>0</v>
      </c>
      <c r="P76" s="14">
        <f t="shared" si="9"/>
        <v>2889.4300000000003</v>
      </c>
      <c r="Q76" s="9">
        <v>46035</v>
      </c>
      <c r="R76" s="18" t="s">
        <v>287</v>
      </c>
      <c r="S76" s="8"/>
    </row>
    <row r="77" spans="1:19" x14ac:dyDescent="0.25">
      <c r="A77" s="27">
        <v>24474</v>
      </c>
      <c r="B77" s="28" t="s">
        <v>124</v>
      </c>
      <c r="C77" s="28" t="s">
        <v>125</v>
      </c>
      <c r="D77" s="8">
        <v>1894237</v>
      </c>
      <c r="E77" s="9">
        <v>45992</v>
      </c>
      <c r="F77" s="8">
        <v>0</v>
      </c>
      <c r="G77" s="8">
        <v>0</v>
      </c>
      <c r="H77" s="8">
        <v>30</v>
      </c>
      <c r="I77" s="8">
        <v>30</v>
      </c>
      <c r="J77" s="8">
        <v>220.97</v>
      </c>
      <c r="K77" s="8">
        <v>44.2</v>
      </c>
      <c r="L77" s="8">
        <v>55.24</v>
      </c>
      <c r="M77" s="8">
        <v>51.27</v>
      </c>
      <c r="N77" s="8">
        <v>0</v>
      </c>
      <c r="O77" s="3">
        <v>0</v>
      </c>
      <c r="P77" s="14">
        <f t="shared" si="9"/>
        <v>371.68</v>
      </c>
      <c r="Q77" s="9">
        <v>46035</v>
      </c>
      <c r="R77" s="18" t="s">
        <v>287</v>
      </c>
      <c r="S77" s="8"/>
    </row>
    <row r="78" spans="1:19" x14ac:dyDescent="0.25">
      <c r="A78" s="27">
        <v>10666</v>
      </c>
      <c r="B78" s="28" t="s">
        <v>126</v>
      </c>
      <c r="C78" s="28" t="s">
        <v>127</v>
      </c>
      <c r="D78" s="8">
        <v>1894238</v>
      </c>
      <c r="E78" s="9">
        <v>45992</v>
      </c>
      <c r="F78" s="8">
        <v>0</v>
      </c>
      <c r="G78" s="8">
        <v>0</v>
      </c>
      <c r="H78" s="8">
        <v>100</v>
      </c>
      <c r="I78" s="8">
        <v>100</v>
      </c>
      <c r="J78" s="8">
        <v>857.16</v>
      </c>
      <c r="K78" s="8">
        <v>171.43</v>
      </c>
      <c r="L78" s="3">
        <v>214.29</v>
      </c>
      <c r="M78" s="8">
        <v>198.86</v>
      </c>
      <c r="N78" s="8">
        <v>0</v>
      </c>
      <c r="O78" s="3">
        <v>0</v>
      </c>
      <c r="P78" s="14">
        <f t="shared" si="9"/>
        <v>1441.7399999999998</v>
      </c>
      <c r="Q78" s="9">
        <v>46035</v>
      </c>
      <c r="R78" s="18" t="s">
        <v>287</v>
      </c>
      <c r="S78" s="8"/>
    </row>
    <row r="79" spans="1:19" x14ac:dyDescent="0.25">
      <c r="A79" s="27">
        <v>9956</v>
      </c>
      <c r="B79" s="28" t="s">
        <v>128</v>
      </c>
      <c r="C79" s="28" t="s">
        <v>127</v>
      </c>
      <c r="D79" s="8">
        <v>1894239</v>
      </c>
      <c r="E79" s="9">
        <v>45992</v>
      </c>
      <c r="F79" s="8">
        <v>0</v>
      </c>
      <c r="G79" s="8">
        <v>0</v>
      </c>
      <c r="H79" s="8">
        <v>60</v>
      </c>
      <c r="I79" s="8">
        <v>60</v>
      </c>
      <c r="J79" s="8">
        <v>467.66</v>
      </c>
      <c r="K79" s="8">
        <v>93.53</v>
      </c>
      <c r="L79" s="3">
        <v>116.91</v>
      </c>
      <c r="M79" s="8">
        <v>108.5</v>
      </c>
      <c r="N79" s="8">
        <v>0</v>
      </c>
      <c r="O79" s="3">
        <v>0</v>
      </c>
      <c r="P79" s="14">
        <f t="shared" si="9"/>
        <v>786.6</v>
      </c>
      <c r="Q79" s="9">
        <v>46035</v>
      </c>
      <c r="R79" s="18" t="s">
        <v>287</v>
      </c>
      <c r="S79" s="8"/>
    </row>
    <row r="80" spans="1:19" x14ac:dyDescent="0.25">
      <c r="A80" s="27">
        <v>10</v>
      </c>
      <c r="B80" s="28" t="s">
        <v>129</v>
      </c>
      <c r="C80" s="28" t="s">
        <v>97</v>
      </c>
      <c r="D80" s="8">
        <v>1894240</v>
      </c>
      <c r="E80" s="9">
        <v>45992</v>
      </c>
      <c r="F80" s="8">
        <v>0</v>
      </c>
      <c r="G80" s="8">
        <v>0</v>
      </c>
      <c r="H80" s="8">
        <v>165</v>
      </c>
      <c r="I80" s="8">
        <v>165</v>
      </c>
      <c r="J80" s="8">
        <v>1561.4</v>
      </c>
      <c r="K80" s="8">
        <v>312.27999999999997</v>
      </c>
      <c r="L80" s="3">
        <v>390.24</v>
      </c>
      <c r="M80" s="8">
        <v>362.24</v>
      </c>
      <c r="N80" s="8">
        <v>0</v>
      </c>
      <c r="O80" s="3">
        <v>0</v>
      </c>
      <c r="P80" s="14">
        <f t="shared" si="9"/>
        <v>2626.16</v>
      </c>
      <c r="Q80" s="9">
        <v>46035</v>
      </c>
      <c r="R80" s="18" t="s">
        <v>287</v>
      </c>
      <c r="S80" s="8"/>
    </row>
    <row r="81" spans="1:19" x14ac:dyDescent="0.25">
      <c r="A81" s="27">
        <v>11</v>
      </c>
      <c r="B81" s="28" t="s">
        <v>130</v>
      </c>
      <c r="C81" s="28" t="s">
        <v>97</v>
      </c>
      <c r="D81" s="8">
        <v>1894241</v>
      </c>
      <c r="E81" s="9">
        <v>45992</v>
      </c>
      <c r="F81" s="8">
        <v>0</v>
      </c>
      <c r="G81" s="8">
        <v>0</v>
      </c>
      <c r="H81" s="8">
        <v>60</v>
      </c>
      <c r="I81" s="8">
        <v>60</v>
      </c>
      <c r="J81" s="8">
        <v>467.66</v>
      </c>
      <c r="K81" s="8">
        <v>93.53</v>
      </c>
      <c r="L81" s="3">
        <v>116.91</v>
      </c>
      <c r="M81" s="8">
        <v>108.5</v>
      </c>
      <c r="N81" s="3">
        <v>0</v>
      </c>
      <c r="O81" s="3">
        <v>0</v>
      </c>
      <c r="P81" s="14">
        <f t="shared" si="9"/>
        <v>786.6</v>
      </c>
      <c r="Q81" s="9">
        <v>46035</v>
      </c>
      <c r="R81" s="18" t="s">
        <v>287</v>
      </c>
      <c r="S81" s="8"/>
    </row>
    <row r="82" spans="1:19" x14ac:dyDescent="0.25">
      <c r="A82" s="27">
        <v>2274</v>
      </c>
      <c r="B82" s="28" t="s">
        <v>131</v>
      </c>
      <c r="C82" s="28" t="s">
        <v>69</v>
      </c>
      <c r="D82" s="8">
        <v>1894242</v>
      </c>
      <c r="E82" s="9">
        <v>45992</v>
      </c>
      <c r="F82" s="8">
        <v>0</v>
      </c>
      <c r="G82" s="8">
        <v>0</v>
      </c>
      <c r="H82" s="8">
        <v>94</v>
      </c>
      <c r="I82" s="8">
        <v>94</v>
      </c>
      <c r="J82" s="8">
        <v>795.3</v>
      </c>
      <c r="K82" s="8">
        <v>159.06</v>
      </c>
      <c r="L82" s="3">
        <v>198.83</v>
      </c>
      <c r="M82" s="8">
        <v>184.51</v>
      </c>
      <c r="N82" s="8">
        <v>0</v>
      </c>
      <c r="O82" s="3">
        <v>0</v>
      </c>
      <c r="P82" s="14">
        <f t="shared" si="9"/>
        <v>1337.6999999999998</v>
      </c>
      <c r="Q82" s="9">
        <v>46035</v>
      </c>
      <c r="R82" s="18" t="s">
        <v>287</v>
      </c>
      <c r="S82" s="8"/>
    </row>
    <row r="83" spans="1:19" x14ac:dyDescent="0.25">
      <c r="A83" s="27">
        <v>2275</v>
      </c>
      <c r="B83" s="28" t="s">
        <v>132</v>
      </c>
      <c r="C83" s="28" t="s">
        <v>69</v>
      </c>
      <c r="D83" s="8">
        <v>1894243</v>
      </c>
      <c r="E83" s="9">
        <v>45992</v>
      </c>
      <c r="F83" s="8">
        <v>0</v>
      </c>
      <c r="G83" s="8">
        <v>0</v>
      </c>
      <c r="H83" s="8">
        <v>77</v>
      </c>
      <c r="I83" s="8">
        <v>77</v>
      </c>
      <c r="J83" s="8">
        <v>620.98</v>
      </c>
      <c r="K83" s="8">
        <v>124.2</v>
      </c>
      <c r="L83" s="3">
        <v>155.24</v>
      </c>
      <c r="M83" s="8">
        <v>144.07</v>
      </c>
      <c r="N83" s="8">
        <v>0</v>
      </c>
      <c r="O83" s="3">
        <v>0</v>
      </c>
      <c r="P83" s="14">
        <f t="shared" si="9"/>
        <v>1044.49</v>
      </c>
      <c r="Q83" s="9">
        <v>46035</v>
      </c>
      <c r="R83" s="18" t="s">
        <v>287</v>
      </c>
      <c r="S83" s="8"/>
    </row>
    <row r="84" spans="1:19" x14ac:dyDescent="0.25">
      <c r="A84" s="27">
        <v>9579</v>
      </c>
      <c r="B84" s="28" t="s">
        <v>133</v>
      </c>
      <c r="C84" s="28" t="s">
        <v>134</v>
      </c>
      <c r="D84" s="8">
        <v>1894244</v>
      </c>
      <c r="E84" s="9">
        <v>45992</v>
      </c>
      <c r="F84" s="8">
        <v>0</v>
      </c>
      <c r="G84" s="8">
        <v>0</v>
      </c>
      <c r="H84" s="8">
        <v>101</v>
      </c>
      <c r="I84" s="8">
        <v>101</v>
      </c>
      <c r="J84" s="8">
        <v>866.91</v>
      </c>
      <c r="K84" s="8">
        <v>173.38</v>
      </c>
      <c r="L84" s="3">
        <v>216.73</v>
      </c>
      <c r="M84" s="8">
        <v>201.12</v>
      </c>
      <c r="N84" s="8">
        <v>0</v>
      </c>
      <c r="O84" s="3">
        <v>0</v>
      </c>
      <c r="P84" s="14">
        <f t="shared" si="9"/>
        <v>1458.1399999999999</v>
      </c>
      <c r="Q84" s="9">
        <v>46035</v>
      </c>
      <c r="R84" s="18" t="s">
        <v>287</v>
      </c>
      <c r="S84" s="8"/>
    </row>
    <row r="85" spans="1:19" x14ac:dyDescent="0.25">
      <c r="A85" s="27">
        <v>9580</v>
      </c>
      <c r="B85" s="28" t="s">
        <v>134</v>
      </c>
      <c r="C85" s="28" t="s">
        <v>99</v>
      </c>
      <c r="D85" s="8">
        <v>1894245</v>
      </c>
      <c r="E85" s="9">
        <v>45992</v>
      </c>
      <c r="F85" s="8">
        <v>0</v>
      </c>
      <c r="G85" s="8">
        <v>0</v>
      </c>
      <c r="H85" s="8">
        <v>75</v>
      </c>
      <c r="I85" s="8">
        <v>75</v>
      </c>
      <c r="J85" s="8">
        <v>602.48</v>
      </c>
      <c r="K85" s="8">
        <v>120.5</v>
      </c>
      <c r="L85" s="3">
        <v>150.62</v>
      </c>
      <c r="M85" s="8">
        <v>139.78</v>
      </c>
      <c r="N85" s="8">
        <v>0</v>
      </c>
      <c r="O85" s="3">
        <v>0</v>
      </c>
      <c r="P85" s="14">
        <f t="shared" si="9"/>
        <v>1013.38</v>
      </c>
      <c r="Q85" s="9">
        <v>46035</v>
      </c>
      <c r="R85" s="18" t="s">
        <v>287</v>
      </c>
      <c r="S85" s="8"/>
    </row>
    <row r="86" spans="1:19" x14ac:dyDescent="0.25">
      <c r="A86" s="27">
        <v>21</v>
      </c>
      <c r="B86" s="28" t="s">
        <v>135</v>
      </c>
      <c r="C86" s="28" t="s">
        <v>87</v>
      </c>
      <c r="D86" s="8">
        <v>1894246</v>
      </c>
      <c r="E86" s="9">
        <v>45992</v>
      </c>
      <c r="F86" s="8">
        <v>0</v>
      </c>
      <c r="G86" s="8">
        <v>0</v>
      </c>
      <c r="H86" s="8">
        <v>177</v>
      </c>
      <c r="I86" s="8">
        <v>177</v>
      </c>
      <c r="J86" s="8">
        <v>1692.98</v>
      </c>
      <c r="K86" s="8">
        <v>338.59</v>
      </c>
      <c r="L86" s="3">
        <v>423.24</v>
      </c>
      <c r="M86" s="8">
        <v>392.77</v>
      </c>
      <c r="N86" s="8">
        <v>0</v>
      </c>
      <c r="O86" s="3">
        <v>0</v>
      </c>
      <c r="P86" s="14">
        <f t="shared" si="9"/>
        <v>2847.58</v>
      </c>
      <c r="Q86" s="9">
        <v>46035</v>
      </c>
      <c r="R86" s="18" t="s">
        <v>287</v>
      </c>
      <c r="S86" s="8"/>
    </row>
    <row r="87" spans="1:19" x14ac:dyDescent="0.25">
      <c r="A87" s="27">
        <v>22</v>
      </c>
      <c r="B87" s="28" t="s">
        <v>136</v>
      </c>
      <c r="C87" s="28" t="s">
        <v>87</v>
      </c>
      <c r="D87" s="8">
        <v>1894247</v>
      </c>
      <c r="E87" s="9">
        <v>45992</v>
      </c>
      <c r="F87" s="8">
        <v>0</v>
      </c>
      <c r="G87" s="8">
        <v>0</v>
      </c>
      <c r="H87" s="8">
        <v>93</v>
      </c>
      <c r="I87" s="8">
        <v>93</v>
      </c>
      <c r="J87" s="8">
        <v>784.94</v>
      </c>
      <c r="K87" s="8">
        <v>156.99</v>
      </c>
      <c r="L87" s="3">
        <v>196.23</v>
      </c>
      <c r="M87" s="8">
        <v>182.11</v>
      </c>
      <c r="N87" s="8">
        <v>0</v>
      </c>
      <c r="O87" s="3">
        <v>0</v>
      </c>
      <c r="P87" s="14">
        <f t="shared" si="9"/>
        <v>1320.27</v>
      </c>
      <c r="Q87" s="9">
        <v>46035</v>
      </c>
      <c r="R87" s="18" t="s">
        <v>287</v>
      </c>
      <c r="S87" s="8"/>
    </row>
    <row r="88" spans="1:19" x14ac:dyDescent="0.25">
      <c r="A88" s="27">
        <v>15</v>
      </c>
      <c r="B88" s="28" t="s">
        <v>137</v>
      </c>
      <c r="C88" s="28" t="s">
        <v>85</v>
      </c>
      <c r="D88" s="8">
        <v>1894248</v>
      </c>
      <c r="E88" s="9">
        <v>45992</v>
      </c>
      <c r="F88" s="8">
        <v>0</v>
      </c>
      <c r="G88" s="8">
        <v>0</v>
      </c>
      <c r="H88" s="8">
        <v>196</v>
      </c>
      <c r="I88" s="8">
        <v>196</v>
      </c>
      <c r="J88" s="8">
        <v>1930.63</v>
      </c>
      <c r="K88" s="8">
        <v>386.13</v>
      </c>
      <c r="L88" s="3">
        <v>482.66</v>
      </c>
      <c r="M88" s="8">
        <v>447.91</v>
      </c>
      <c r="N88" s="8">
        <v>0</v>
      </c>
      <c r="O88" s="3">
        <v>0</v>
      </c>
      <c r="P88" s="14">
        <f t="shared" si="9"/>
        <v>3247.33</v>
      </c>
      <c r="Q88" s="9">
        <v>46035</v>
      </c>
      <c r="R88" s="18" t="s">
        <v>287</v>
      </c>
      <c r="S88" s="8"/>
    </row>
    <row r="89" spans="1:19" x14ac:dyDescent="0.25">
      <c r="A89" s="27">
        <v>16</v>
      </c>
      <c r="B89" s="28" t="s">
        <v>138</v>
      </c>
      <c r="C89" s="28" t="s">
        <v>85</v>
      </c>
      <c r="D89" s="8">
        <v>1894249</v>
      </c>
      <c r="E89" s="9">
        <v>45992</v>
      </c>
      <c r="F89" s="8">
        <v>0</v>
      </c>
      <c r="G89" s="8">
        <v>0</v>
      </c>
      <c r="H89" s="8">
        <v>131</v>
      </c>
      <c r="I89" s="8">
        <v>131</v>
      </c>
      <c r="J89" s="8">
        <v>1178.78</v>
      </c>
      <c r="K89" s="8">
        <v>235.76</v>
      </c>
      <c r="L89" s="3">
        <v>294.7</v>
      </c>
      <c r="M89" s="8">
        <v>273.48</v>
      </c>
      <c r="N89" s="8">
        <v>0</v>
      </c>
      <c r="O89" s="3">
        <v>0</v>
      </c>
      <c r="P89" s="14">
        <f t="shared" si="9"/>
        <v>1982.72</v>
      </c>
      <c r="Q89" s="9">
        <v>46035</v>
      </c>
      <c r="R89" s="18" t="s">
        <v>287</v>
      </c>
      <c r="S89" s="8"/>
    </row>
    <row r="90" spans="1:19" x14ac:dyDescent="0.25">
      <c r="A90" s="27">
        <v>24476</v>
      </c>
      <c r="B90" s="28" t="s">
        <v>138</v>
      </c>
      <c r="C90" s="28" t="s">
        <v>85</v>
      </c>
      <c r="D90" s="8">
        <v>1894250</v>
      </c>
      <c r="E90" s="9">
        <v>45992</v>
      </c>
      <c r="F90" s="8">
        <v>0</v>
      </c>
      <c r="G90" s="8">
        <v>0</v>
      </c>
      <c r="H90" s="8">
        <v>15</v>
      </c>
      <c r="I90" s="8">
        <v>15</v>
      </c>
      <c r="J90" s="8">
        <v>115.63</v>
      </c>
      <c r="K90" s="8">
        <v>23.13</v>
      </c>
      <c r="L90" s="3">
        <v>28.91</v>
      </c>
      <c r="M90" s="8">
        <v>26.83</v>
      </c>
      <c r="N90" s="8">
        <v>0</v>
      </c>
      <c r="O90" s="3">
        <v>0</v>
      </c>
      <c r="P90" s="14">
        <f t="shared" si="9"/>
        <v>194.5</v>
      </c>
      <c r="Q90" s="9">
        <v>46035</v>
      </c>
      <c r="R90" s="18" t="s">
        <v>287</v>
      </c>
      <c r="S90" s="8"/>
    </row>
    <row r="91" spans="1:19" x14ac:dyDescent="0.25">
      <c r="A91" s="27">
        <v>18</v>
      </c>
      <c r="B91" s="28" t="s">
        <v>139</v>
      </c>
      <c r="C91" s="28" t="s">
        <v>95</v>
      </c>
      <c r="D91" s="8">
        <v>1894251</v>
      </c>
      <c r="E91" s="9">
        <v>45992</v>
      </c>
      <c r="F91" s="8">
        <v>0</v>
      </c>
      <c r="G91" s="8">
        <v>0</v>
      </c>
      <c r="H91" s="8">
        <v>84</v>
      </c>
      <c r="I91" s="8">
        <v>84</v>
      </c>
      <c r="J91" s="8">
        <v>692.7</v>
      </c>
      <c r="K91" s="8">
        <v>138.54</v>
      </c>
      <c r="L91" s="3">
        <v>173.17</v>
      </c>
      <c r="M91" s="8">
        <v>160.71</v>
      </c>
      <c r="N91" s="8">
        <v>0</v>
      </c>
      <c r="O91" s="3">
        <v>0</v>
      </c>
      <c r="P91" s="14">
        <f t="shared" si="9"/>
        <v>1165.1199999999999</v>
      </c>
      <c r="Q91" s="9">
        <v>46035</v>
      </c>
      <c r="R91" s="18" t="s">
        <v>287</v>
      </c>
      <c r="S91" s="8"/>
    </row>
    <row r="92" spans="1:19" x14ac:dyDescent="0.25">
      <c r="A92" s="27">
        <v>4894</v>
      </c>
      <c r="B92" s="28" t="s">
        <v>140</v>
      </c>
      <c r="C92" s="28" t="s">
        <v>107</v>
      </c>
      <c r="D92" s="8">
        <v>1894252</v>
      </c>
      <c r="E92" s="9">
        <v>45992</v>
      </c>
      <c r="F92" s="8">
        <v>0</v>
      </c>
      <c r="G92" s="8">
        <v>0</v>
      </c>
      <c r="H92" s="8">
        <v>137</v>
      </c>
      <c r="I92" s="8">
        <v>137</v>
      </c>
      <c r="J92" s="8">
        <v>1246.1600000000001</v>
      </c>
      <c r="K92" s="8">
        <v>249.23</v>
      </c>
      <c r="L92" s="3">
        <v>311.54000000000002</v>
      </c>
      <c r="M92" s="8">
        <v>289.11</v>
      </c>
      <c r="N92" s="8">
        <v>0</v>
      </c>
      <c r="O92" s="3">
        <v>0</v>
      </c>
      <c r="P92" s="14">
        <f t="shared" si="9"/>
        <v>2096.04</v>
      </c>
      <c r="Q92" s="9">
        <v>46035</v>
      </c>
      <c r="R92" s="18" t="s">
        <v>287</v>
      </c>
      <c r="S92" s="8"/>
    </row>
    <row r="93" spans="1:19" x14ac:dyDescent="0.25">
      <c r="A93" s="27">
        <v>9958</v>
      </c>
      <c r="B93" s="28" t="s">
        <v>141</v>
      </c>
      <c r="C93" s="28" t="s">
        <v>121</v>
      </c>
      <c r="D93" s="8">
        <v>1894253</v>
      </c>
      <c r="E93" s="9">
        <v>45992</v>
      </c>
      <c r="F93" s="8">
        <v>0</v>
      </c>
      <c r="G93" s="8">
        <v>0</v>
      </c>
      <c r="H93" s="8">
        <v>59</v>
      </c>
      <c r="I93" s="8">
        <v>59</v>
      </c>
      <c r="J93" s="8">
        <v>458.57</v>
      </c>
      <c r="K93" s="8">
        <v>91.72</v>
      </c>
      <c r="L93" s="3">
        <v>114.65</v>
      </c>
      <c r="M93" s="8">
        <v>106.39</v>
      </c>
      <c r="N93" s="8">
        <v>0</v>
      </c>
      <c r="O93" s="3">
        <v>0</v>
      </c>
      <c r="P93" s="14">
        <f t="shared" si="9"/>
        <v>771.32999999999993</v>
      </c>
      <c r="Q93" s="9">
        <v>46035</v>
      </c>
      <c r="R93" s="18" t="s">
        <v>287</v>
      </c>
      <c r="S93" s="8"/>
    </row>
    <row r="94" spans="1:19" x14ac:dyDescent="0.25">
      <c r="A94" s="27">
        <v>4008</v>
      </c>
      <c r="B94" s="28" t="s">
        <v>141</v>
      </c>
      <c r="C94" s="28" t="s">
        <v>121</v>
      </c>
      <c r="D94" s="8">
        <v>1894254</v>
      </c>
      <c r="E94" s="9">
        <v>45992</v>
      </c>
      <c r="F94" s="8">
        <v>0</v>
      </c>
      <c r="G94" s="8">
        <v>0</v>
      </c>
      <c r="H94" s="8">
        <v>42</v>
      </c>
      <c r="I94" s="8">
        <v>42</v>
      </c>
      <c r="J94" s="8">
        <v>314.82</v>
      </c>
      <c r="K94" s="8">
        <v>62.97</v>
      </c>
      <c r="L94" s="3">
        <v>78.709999999999994</v>
      </c>
      <c r="M94" s="8">
        <v>73.040000000000006</v>
      </c>
      <c r="N94" s="8">
        <v>0</v>
      </c>
      <c r="O94" s="3">
        <v>0</v>
      </c>
      <c r="P94" s="14">
        <f t="shared" si="9"/>
        <v>529.54</v>
      </c>
      <c r="Q94" s="9">
        <v>46035</v>
      </c>
      <c r="R94" s="18" t="s">
        <v>287</v>
      </c>
      <c r="S94" s="8"/>
    </row>
    <row r="95" spans="1:19" x14ac:dyDescent="0.25">
      <c r="A95" s="27">
        <v>8</v>
      </c>
      <c r="B95" s="28" t="s">
        <v>142</v>
      </c>
      <c r="C95" s="28" t="s">
        <v>143</v>
      </c>
      <c r="D95" s="8">
        <v>1894255</v>
      </c>
      <c r="E95" s="9">
        <v>45992</v>
      </c>
      <c r="F95" s="8">
        <v>0</v>
      </c>
      <c r="G95" s="8">
        <v>0</v>
      </c>
      <c r="H95" s="8">
        <v>60</v>
      </c>
      <c r="I95" s="8">
        <v>60</v>
      </c>
      <c r="J95" s="8">
        <v>467.66</v>
      </c>
      <c r="K95" s="8">
        <v>93.53</v>
      </c>
      <c r="L95" s="3">
        <v>116.91</v>
      </c>
      <c r="M95" s="8">
        <v>108.5</v>
      </c>
      <c r="N95" s="3">
        <v>0</v>
      </c>
      <c r="O95" s="3">
        <v>0</v>
      </c>
      <c r="P95" s="14">
        <f t="shared" si="9"/>
        <v>786.6</v>
      </c>
      <c r="Q95" s="9">
        <v>46035</v>
      </c>
      <c r="R95" s="18" t="s">
        <v>287</v>
      </c>
      <c r="S95" s="8"/>
    </row>
    <row r="96" spans="1:19" ht="17.25" customHeight="1" x14ac:dyDescent="0.25">
      <c r="A96" s="27">
        <v>24</v>
      </c>
      <c r="B96" s="28" t="s">
        <v>144</v>
      </c>
      <c r="C96" s="28" t="s">
        <v>145</v>
      </c>
      <c r="D96" s="8">
        <v>1894257</v>
      </c>
      <c r="E96" s="9">
        <v>45992</v>
      </c>
      <c r="F96" s="8">
        <v>0</v>
      </c>
      <c r="G96" s="8">
        <v>0</v>
      </c>
      <c r="H96" s="8">
        <v>221</v>
      </c>
      <c r="I96" s="8">
        <v>221</v>
      </c>
      <c r="J96" s="8">
        <v>2237.0100000000002</v>
      </c>
      <c r="K96" s="8">
        <v>447.41</v>
      </c>
      <c r="L96" s="3">
        <v>559.25</v>
      </c>
      <c r="M96" s="8">
        <v>518.99</v>
      </c>
      <c r="N96" s="8">
        <v>0</v>
      </c>
      <c r="O96" s="3">
        <v>0</v>
      </c>
      <c r="P96" s="14">
        <f t="shared" si="9"/>
        <v>3762.66</v>
      </c>
      <c r="Q96" s="9">
        <v>46035</v>
      </c>
      <c r="R96" s="18" t="s">
        <v>287</v>
      </c>
      <c r="S96" s="8"/>
    </row>
    <row r="97" spans="1:19" x14ac:dyDescent="0.25">
      <c r="A97" s="27">
        <v>24477</v>
      </c>
      <c r="B97" s="28" t="s">
        <v>144</v>
      </c>
      <c r="C97" s="28" t="s">
        <v>145</v>
      </c>
      <c r="D97" s="8">
        <v>1894258</v>
      </c>
      <c r="E97" s="9">
        <v>45992</v>
      </c>
      <c r="F97" s="8">
        <v>0</v>
      </c>
      <c r="G97" s="8">
        <v>0</v>
      </c>
      <c r="H97" s="8">
        <v>60</v>
      </c>
      <c r="I97" s="8">
        <v>60</v>
      </c>
      <c r="J97" s="8">
        <v>467.66</v>
      </c>
      <c r="K97" s="8">
        <v>93.53</v>
      </c>
      <c r="L97" s="3">
        <v>116.91</v>
      </c>
      <c r="M97" s="8">
        <v>108.5</v>
      </c>
      <c r="N97" s="3">
        <v>0</v>
      </c>
      <c r="O97" s="3">
        <v>0</v>
      </c>
      <c r="P97" s="14">
        <f t="shared" si="9"/>
        <v>786.6</v>
      </c>
      <c r="Q97" s="9">
        <v>46035</v>
      </c>
      <c r="R97" s="18" t="s">
        <v>287</v>
      </c>
      <c r="S97" s="8"/>
    </row>
    <row r="98" spans="1:19" x14ac:dyDescent="0.25">
      <c r="A98" s="27">
        <v>3993</v>
      </c>
      <c r="B98" s="28" t="s">
        <v>146</v>
      </c>
      <c r="C98" s="28" t="s">
        <v>147</v>
      </c>
      <c r="D98" s="8">
        <v>1894259</v>
      </c>
      <c r="E98" s="9">
        <v>45992</v>
      </c>
      <c r="F98" s="8">
        <v>0</v>
      </c>
      <c r="G98" s="8">
        <v>0</v>
      </c>
      <c r="H98" s="8">
        <v>30</v>
      </c>
      <c r="I98" s="8">
        <v>30</v>
      </c>
      <c r="J98" s="8">
        <v>220.97</v>
      </c>
      <c r="K98" s="8">
        <v>44.2</v>
      </c>
      <c r="L98" s="3">
        <v>55.24</v>
      </c>
      <c r="M98" s="8">
        <v>51.27</v>
      </c>
      <c r="N98" s="3">
        <v>0</v>
      </c>
      <c r="O98" s="3">
        <v>0</v>
      </c>
      <c r="P98" s="14">
        <f t="shared" si="9"/>
        <v>371.68</v>
      </c>
      <c r="Q98" s="9">
        <v>46035</v>
      </c>
      <c r="R98" s="18" t="s">
        <v>287</v>
      </c>
      <c r="S98" s="8"/>
    </row>
    <row r="99" spans="1:19" x14ac:dyDescent="0.25">
      <c r="A99" s="27">
        <v>9955</v>
      </c>
      <c r="B99" s="28" t="s">
        <v>148</v>
      </c>
      <c r="C99" s="28" t="s">
        <v>149</v>
      </c>
      <c r="D99" s="8">
        <v>1894260</v>
      </c>
      <c r="E99" s="9">
        <v>45992</v>
      </c>
      <c r="F99" s="8">
        <v>0</v>
      </c>
      <c r="G99" s="8">
        <v>0</v>
      </c>
      <c r="H99" s="8">
        <v>5</v>
      </c>
      <c r="I99" s="8">
        <v>5</v>
      </c>
      <c r="J99" s="8">
        <v>82.69</v>
      </c>
      <c r="K99" s="8">
        <v>16.53</v>
      </c>
      <c r="L99" s="3">
        <v>20.67</v>
      </c>
      <c r="M99" s="8">
        <v>19.18</v>
      </c>
      <c r="N99" s="8">
        <v>0</v>
      </c>
      <c r="O99" s="3">
        <v>0</v>
      </c>
      <c r="P99" s="14">
        <f t="shared" si="9"/>
        <v>139.07</v>
      </c>
      <c r="Q99" s="9">
        <v>46035</v>
      </c>
      <c r="R99" s="18" t="s">
        <v>287</v>
      </c>
      <c r="S99" s="8"/>
    </row>
    <row r="100" spans="1:19" x14ac:dyDescent="0.25">
      <c r="A100" s="27">
        <v>9973</v>
      </c>
      <c r="B100" s="28" t="s">
        <v>169</v>
      </c>
      <c r="C100" s="28" t="s">
        <v>170</v>
      </c>
      <c r="D100" s="8">
        <v>1894261</v>
      </c>
      <c r="E100" s="9">
        <v>45992</v>
      </c>
      <c r="F100" s="8">
        <v>0</v>
      </c>
      <c r="G100" s="8">
        <v>0</v>
      </c>
      <c r="H100" s="8">
        <v>15</v>
      </c>
      <c r="I100" s="8">
        <v>15</v>
      </c>
      <c r="J100" s="8">
        <v>115.63</v>
      </c>
      <c r="K100" s="8">
        <v>23.13</v>
      </c>
      <c r="L100" s="3">
        <v>28.91</v>
      </c>
      <c r="M100" s="8">
        <v>26.83</v>
      </c>
      <c r="N100" s="8">
        <v>0</v>
      </c>
      <c r="O100" s="3">
        <v>0</v>
      </c>
      <c r="P100" s="14">
        <f t="shared" si="9"/>
        <v>194.5</v>
      </c>
      <c r="Q100" s="9">
        <v>46035</v>
      </c>
      <c r="R100" s="18" t="s">
        <v>287</v>
      </c>
      <c r="S100" s="8"/>
    </row>
    <row r="101" spans="1:19" x14ac:dyDescent="0.25">
      <c r="A101" s="27">
        <v>9963</v>
      </c>
      <c r="B101" s="28" t="s">
        <v>160</v>
      </c>
      <c r="C101" s="28" t="s">
        <v>159</v>
      </c>
      <c r="D101" s="8">
        <v>1894268</v>
      </c>
      <c r="E101" s="9">
        <v>45992</v>
      </c>
      <c r="F101" s="8">
        <v>0</v>
      </c>
      <c r="G101" s="8">
        <v>0</v>
      </c>
      <c r="H101" s="8">
        <v>20</v>
      </c>
      <c r="I101" s="8">
        <v>20</v>
      </c>
      <c r="J101" s="8">
        <v>148.54</v>
      </c>
      <c r="K101" s="8">
        <v>0</v>
      </c>
      <c r="L101" s="3">
        <v>0</v>
      </c>
      <c r="M101" s="8">
        <v>23.77</v>
      </c>
      <c r="N101" s="8">
        <v>0</v>
      </c>
      <c r="O101" s="3">
        <v>0</v>
      </c>
      <c r="P101" s="14">
        <f t="shared" si="9"/>
        <v>172.31</v>
      </c>
      <c r="Q101" s="9">
        <v>46035</v>
      </c>
      <c r="R101" s="18" t="s">
        <v>287</v>
      </c>
      <c r="S101" s="8"/>
    </row>
    <row r="102" spans="1:19" x14ac:dyDescent="0.25">
      <c r="A102" s="27">
        <v>9967</v>
      </c>
      <c r="B102" s="28" t="s">
        <v>203</v>
      </c>
      <c r="C102" s="28" t="s">
        <v>159</v>
      </c>
      <c r="D102" s="8">
        <v>1894269</v>
      </c>
      <c r="E102" s="9">
        <v>45992</v>
      </c>
      <c r="F102" s="8">
        <v>0</v>
      </c>
      <c r="G102" s="8">
        <v>0</v>
      </c>
      <c r="H102" s="8">
        <v>10</v>
      </c>
      <c r="I102" s="8">
        <v>10</v>
      </c>
      <c r="J102" s="8">
        <v>82.69</v>
      </c>
      <c r="K102" s="8">
        <v>0</v>
      </c>
      <c r="L102" s="3">
        <v>0</v>
      </c>
      <c r="M102" s="8">
        <v>13.23</v>
      </c>
      <c r="N102" s="8">
        <v>0</v>
      </c>
      <c r="O102" s="3">
        <v>0</v>
      </c>
      <c r="P102" s="14">
        <f t="shared" si="9"/>
        <v>95.92</v>
      </c>
      <c r="Q102" s="9">
        <v>46035</v>
      </c>
      <c r="R102" s="18" t="s">
        <v>287</v>
      </c>
      <c r="S102" s="8"/>
    </row>
    <row r="103" spans="1:19" x14ac:dyDescent="0.25">
      <c r="A103" s="27">
        <v>9961</v>
      </c>
      <c r="B103" s="28" t="s">
        <v>158</v>
      </c>
      <c r="C103" s="28" t="s">
        <v>223</v>
      </c>
      <c r="D103" s="8">
        <v>1894270</v>
      </c>
      <c r="E103" s="9">
        <v>45992</v>
      </c>
      <c r="F103" s="8">
        <v>0</v>
      </c>
      <c r="G103" s="8">
        <v>0</v>
      </c>
      <c r="H103" s="8">
        <v>10</v>
      </c>
      <c r="I103" s="8">
        <v>10</v>
      </c>
      <c r="J103" s="8">
        <v>82.69</v>
      </c>
      <c r="K103" s="8">
        <v>0</v>
      </c>
      <c r="L103" s="3">
        <v>0</v>
      </c>
      <c r="M103" s="8">
        <v>13.23</v>
      </c>
      <c r="N103" s="8">
        <v>0</v>
      </c>
      <c r="O103" s="3">
        <v>0</v>
      </c>
      <c r="P103" s="14">
        <f t="shared" si="9"/>
        <v>95.92</v>
      </c>
      <c r="Q103" s="9">
        <v>46035</v>
      </c>
      <c r="R103" s="18" t="s">
        <v>287</v>
      </c>
      <c r="S103" s="8"/>
    </row>
    <row r="104" spans="1:19" x14ac:dyDescent="0.25">
      <c r="A104" s="27">
        <v>9960</v>
      </c>
      <c r="B104" s="28" t="s">
        <v>156</v>
      </c>
      <c r="C104" s="28" t="s">
        <v>157</v>
      </c>
      <c r="D104" s="8">
        <v>1894271</v>
      </c>
      <c r="E104" s="9">
        <v>45992</v>
      </c>
      <c r="F104" s="8">
        <v>0</v>
      </c>
      <c r="G104" s="8">
        <v>0</v>
      </c>
      <c r="H104" s="8">
        <v>15</v>
      </c>
      <c r="I104" s="8">
        <v>15</v>
      </c>
      <c r="J104" s="8">
        <v>117.72</v>
      </c>
      <c r="K104" s="8">
        <v>0</v>
      </c>
      <c r="L104" s="3">
        <v>0</v>
      </c>
      <c r="M104" s="8">
        <v>18.84</v>
      </c>
      <c r="N104" s="8">
        <v>0</v>
      </c>
      <c r="O104" s="3">
        <v>0</v>
      </c>
      <c r="P104" s="14">
        <f t="shared" si="9"/>
        <v>136.56</v>
      </c>
      <c r="Q104" s="9">
        <v>46035</v>
      </c>
      <c r="R104" s="18" t="s">
        <v>287</v>
      </c>
      <c r="S104" s="8"/>
    </row>
    <row r="105" spans="1:19" x14ac:dyDescent="0.25">
      <c r="A105" s="31">
        <v>9974</v>
      </c>
      <c r="B105" s="32" t="s">
        <v>212</v>
      </c>
      <c r="C105" s="8" t="s">
        <v>219</v>
      </c>
      <c r="D105" s="8">
        <v>1894272</v>
      </c>
      <c r="E105" s="9">
        <v>45992</v>
      </c>
      <c r="F105" s="8">
        <v>0</v>
      </c>
      <c r="G105" s="8">
        <v>0</v>
      </c>
      <c r="H105" s="8">
        <v>10</v>
      </c>
      <c r="I105" s="8">
        <v>10</v>
      </c>
      <c r="J105" s="3">
        <v>82.69</v>
      </c>
      <c r="K105" s="8">
        <v>0</v>
      </c>
      <c r="L105" s="3">
        <v>0</v>
      </c>
      <c r="M105" s="8">
        <v>13.23</v>
      </c>
      <c r="N105" s="3">
        <v>0</v>
      </c>
      <c r="O105" s="3">
        <v>0</v>
      </c>
      <c r="P105" s="14">
        <f t="shared" si="9"/>
        <v>95.92</v>
      </c>
      <c r="Q105" s="9">
        <v>46035</v>
      </c>
      <c r="R105" s="18" t="s">
        <v>287</v>
      </c>
      <c r="S105" s="8"/>
    </row>
    <row r="106" spans="1:19" x14ac:dyDescent="0.25">
      <c r="A106" s="27">
        <v>9968</v>
      </c>
      <c r="B106" s="28" t="s">
        <v>206</v>
      </c>
      <c r="C106" s="28" t="s">
        <v>207</v>
      </c>
      <c r="D106" s="8">
        <v>1894273</v>
      </c>
      <c r="E106" s="9">
        <v>45992</v>
      </c>
      <c r="F106" s="8">
        <v>0</v>
      </c>
      <c r="G106" s="8">
        <v>0</v>
      </c>
      <c r="H106" s="8">
        <v>10</v>
      </c>
      <c r="I106" s="8">
        <v>10</v>
      </c>
      <c r="J106" s="8">
        <v>82.69</v>
      </c>
      <c r="K106" s="8">
        <v>0</v>
      </c>
      <c r="L106" s="3">
        <v>0</v>
      </c>
      <c r="M106" s="8">
        <v>13.23</v>
      </c>
      <c r="N106" s="8">
        <v>0</v>
      </c>
      <c r="O106" s="3">
        <v>0</v>
      </c>
      <c r="P106" s="14">
        <f t="shared" ref="P106:P149" si="10">SUM(J106:N106)</f>
        <v>95.92</v>
      </c>
      <c r="Q106" s="9">
        <v>46035</v>
      </c>
      <c r="R106" s="18" t="s">
        <v>287</v>
      </c>
      <c r="S106" s="8"/>
    </row>
    <row r="107" spans="1:19" x14ac:dyDescent="0.25">
      <c r="A107" s="27">
        <v>9962</v>
      </c>
      <c r="B107" s="28" t="s">
        <v>164</v>
      </c>
      <c r="C107" s="28" t="s">
        <v>225</v>
      </c>
      <c r="D107" s="8">
        <v>1894274</v>
      </c>
      <c r="E107" s="9">
        <v>45992</v>
      </c>
      <c r="F107" s="8">
        <v>0</v>
      </c>
      <c r="G107" s="8">
        <v>0</v>
      </c>
      <c r="H107" s="8">
        <v>10</v>
      </c>
      <c r="I107" s="8">
        <v>10</v>
      </c>
      <c r="J107" s="8">
        <v>82.69</v>
      </c>
      <c r="K107" s="8">
        <v>0</v>
      </c>
      <c r="L107" s="3">
        <v>0</v>
      </c>
      <c r="M107" s="8">
        <v>13.23</v>
      </c>
      <c r="N107" s="8">
        <v>0</v>
      </c>
      <c r="O107" s="3">
        <v>0</v>
      </c>
      <c r="P107" s="14">
        <f t="shared" si="10"/>
        <v>95.92</v>
      </c>
      <c r="Q107" s="9">
        <v>46035</v>
      </c>
      <c r="R107" s="18" t="s">
        <v>287</v>
      </c>
      <c r="S107" s="8"/>
    </row>
    <row r="108" spans="1:19" x14ac:dyDescent="0.25">
      <c r="A108" s="27">
        <v>9969</v>
      </c>
      <c r="B108" s="28" t="s">
        <v>208</v>
      </c>
      <c r="C108" s="28" t="s">
        <v>209</v>
      </c>
      <c r="D108" s="8">
        <v>1894275</v>
      </c>
      <c r="E108" s="9">
        <v>45992</v>
      </c>
      <c r="F108" s="8">
        <v>0</v>
      </c>
      <c r="G108" s="8">
        <v>0</v>
      </c>
      <c r="H108" s="8">
        <v>10</v>
      </c>
      <c r="I108" s="8">
        <v>10</v>
      </c>
      <c r="J108" s="8">
        <v>82.69</v>
      </c>
      <c r="K108" s="8">
        <v>0</v>
      </c>
      <c r="L108" s="3">
        <v>0</v>
      </c>
      <c r="M108" s="8">
        <v>13.23</v>
      </c>
      <c r="N108" s="8">
        <v>0</v>
      </c>
      <c r="O108" s="3">
        <v>0</v>
      </c>
      <c r="P108" s="14">
        <f t="shared" si="10"/>
        <v>95.92</v>
      </c>
      <c r="Q108" s="9">
        <v>46035</v>
      </c>
      <c r="R108" s="18" t="s">
        <v>287</v>
      </c>
      <c r="S108" s="8"/>
    </row>
    <row r="109" spans="1:19" x14ac:dyDescent="0.25">
      <c r="A109" s="27">
        <v>9964</v>
      </c>
      <c r="B109" s="28" t="s">
        <v>185</v>
      </c>
      <c r="C109" s="28" t="s">
        <v>186</v>
      </c>
      <c r="D109" s="8">
        <v>1894276</v>
      </c>
      <c r="E109" s="9">
        <v>45992</v>
      </c>
      <c r="F109" s="8">
        <v>0</v>
      </c>
      <c r="G109" s="8">
        <v>0</v>
      </c>
      <c r="H109" s="8">
        <v>10</v>
      </c>
      <c r="I109" s="8">
        <v>10</v>
      </c>
      <c r="J109" s="8">
        <v>82.69</v>
      </c>
      <c r="K109" s="8">
        <v>0</v>
      </c>
      <c r="L109" s="3">
        <v>0</v>
      </c>
      <c r="M109" s="8">
        <v>13.23</v>
      </c>
      <c r="N109" s="8">
        <v>0</v>
      </c>
      <c r="O109" s="3">
        <v>0</v>
      </c>
      <c r="P109" s="14">
        <f t="shared" si="10"/>
        <v>95.92</v>
      </c>
      <c r="Q109" s="9">
        <v>46035</v>
      </c>
      <c r="R109" s="18" t="s">
        <v>287</v>
      </c>
      <c r="S109" s="8"/>
    </row>
    <row r="110" spans="1:19" x14ac:dyDescent="0.25">
      <c r="A110" s="27">
        <v>9965</v>
      </c>
      <c r="B110" s="28" t="s">
        <v>187</v>
      </c>
      <c r="C110" s="28" t="s">
        <v>188</v>
      </c>
      <c r="D110" s="8">
        <v>1894277</v>
      </c>
      <c r="E110" s="9">
        <v>45992</v>
      </c>
      <c r="F110" s="8">
        <v>0</v>
      </c>
      <c r="G110" s="8">
        <v>0</v>
      </c>
      <c r="H110" s="8">
        <v>10</v>
      </c>
      <c r="I110" s="8">
        <v>10</v>
      </c>
      <c r="J110" s="8">
        <v>82.69</v>
      </c>
      <c r="K110" s="8">
        <v>0</v>
      </c>
      <c r="L110" s="3">
        <v>0</v>
      </c>
      <c r="M110" s="8">
        <v>13.23</v>
      </c>
      <c r="N110" s="8">
        <v>0</v>
      </c>
      <c r="O110" s="3">
        <v>0</v>
      </c>
      <c r="P110" s="14">
        <f t="shared" si="10"/>
        <v>95.92</v>
      </c>
      <c r="Q110" s="9">
        <v>46035</v>
      </c>
      <c r="R110" s="18" t="s">
        <v>287</v>
      </c>
      <c r="S110" s="8"/>
    </row>
    <row r="111" spans="1:19" x14ac:dyDescent="0.25">
      <c r="A111" s="27">
        <v>9966</v>
      </c>
      <c r="B111" s="28" t="s">
        <v>189</v>
      </c>
      <c r="C111" s="28" t="s">
        <v>190</v>
      </c>
      <c r="D111" s="8">
        <v>1894278</v>
      </c>
      <c r="E111" s="9">
        <v>45992</v>
      </c>
      <c r="F111" s="8">
        <v>0</v>
      </c>
      <c r="G111" s="8">
        <v>0</v>
      </c>
      <c r="H111" s="8">
        <v>10</v>
      </c>
      <c r="I111" s="8">
        <v>10</v>
      </c>
      <c r="J111" s="8">
        <v>82.69</v>
      </c>
      <c r="K111" s="8">
        <v>0</v>
      </c>
      <c r="L111" s="3">
        <v>0</v>
      </c>
      <c r="M111" s="8">
        <v>13.23</v>
      </c>
      <c r="N111" s="8">
        <v>0</v>
      </c>
      <c r="O111" s="3">
        <v>0</v>
      </c>
      <c r="P111" s="14">
        <f t="shared" si="10"/>
        <v>95.92</v>
      </c>
      <c r="Q111" s="9">
        <v>46035</v>
      </c>
      <c r="R111" s="18" t="s">
        <v>287</v>
      </c>
      <c r="S111" s="8"/>
    </row>
    <row r="112" spans="1:19" x14ac:dyDescent="0.25">
      <c r="A112" s="27">
        <v>9970</v>
      </c>
      <c r="B112" s="28" t="s">
        <v>191</v>
      </c>
      <c r="C112" s="28" t="s">
        <v>192</v>
      </c>
      <c r="D112" s="8">
        <v>1894279</v>
      </c>
      <c r="E112" s="9">
        <v>45992</v>
      </c>
      <c r="F112" s="8">
        <v>0</v>
      </c>
      <c r="G112" s="8">
        <v>0</v>
      </c>
      <c r="H112" s="8">
        <v>10</v>
      </c>
      <c r="I112" s="8">
        <v>10</v>
      </c>
      <c r="J112" s="8">
        <v>82.69</v>
      </c>
      <c r="K112" s="8">
        <v>0</v>
      </c>
      <c r="L112" s="3">
        <v>0</v>
      </c>
      <c r="M112" s="8">
        <v>13.23</v>
      </c>
      <c r="N112" s="8">
        <v>0</v>
      </c>
      <c r="O112" s="3">
        <v>0</v>
      </c>
      <c r="P112" s="14">
        <f t="shared" si="10"/>
        <v>95.92</v>
      </c>
      <c r="Q112" s="9">
        <v>46035</v>
      </c>
      <c r="R112" s="18" t="s">
        <v>287</v>
      </c>
      <c r="S112" s="8"/>
    </row>
    <row r="113" spans="1:19" x14ac:dyDescent="0.25">
      <c r="A113" s="31">
        <v>21941</v>
      </c>
      <c r="B113" s="32" t="s">
        <v>213</v>
      </c>
      <c r="C113" s="8" t="s">
        <v>220</v>
      </c>
      <c r="D113" s="8">
        <v>1894280</v>
      </c>
      <c r="E113" s="9">
        <v>45992</v>
      </c>
      <c r="F113" s="8">
        <v>0</v>
      </c>
      <c r="G113" s="8">
        <v>0</v>
      </c>
      <c r="H113" s="8">
        <v>10</v>
      </c>
      <c r="I113" s="8">
        <v>10</v>
      </c>
      <c r="J113" s="8">
        <v>82.69</v>
      </c>
      <c r="K113" s="8">
        <v>16.53</v>
      </c>
      <c r="L113" s="3">
        <v>20.67</v>
      </c>
      <c r="M113" s="8">
        <v>19.18</v>
      </c>
      <c r="N113" s="8">
        <v>0</v>
      </c>
      <c r="O113" s="3">
        <v>0</v>
      </c>
      <c r="P113" s="14">
        <f t="shared" si="10"/>
        <v>139.07</v>
      </c>
      <c r="Q113" s="9">
        <v>46035</v>
      </c>
      <c r="R113" s="18" t="s">
        <v>287</v>
      </c>
      <c r="S113" s="8"/>
    </row>
    <row r="114" spans="1:19" x14ac:dyDescent="0.25">
      <c r="A114" s="31">
        <v>26234</v>
      </c>
      <c r="B114" s="32" t="s">
        <v>216</v>
      </c>
      <c r="C114" s="28" t="s">
        <v>228</v>
      </c>
      <c r="D114" s="8">
        <v>1894281</v>
      </c>
      <c r="E114" s="9">
        <v>45992</v>
      </c>
      <c r="F114" s="8">
        <v>0</v>
      </c>
      <c r="G114" s="8">
        <v>0</v>
      </c>
      <c r="H114" s="8">
        <v>10</v>
      </c>
      <c r="I114" s="8">
        <v>10</v>
      </c>
      <c r="J114" s="8">
        <v>82.69</v>
      </c>
      <c r="K114" s="8">
        <v>16.53</v>
      </c>
      <c r="L114" s="3">
        <v>20.67</v>
      </c>
      <c r="M114" s="8">
        <v>19.18</v>
      </c>
      <c r="N114" s="8">
        <v>0</v>
      </c>
      <c r="O114" s="3">
        <v>0</v>
      </c>
      <c r="P114" s="14">
        <f t="shared" si="10"/>
        <v>139.07</v>
      </c>
      <c r="Q114" s="9">
        <v>46035</v>
      </c>
      <c r="R114" s="18" t="s">
        <v>287</v>
      </c>
      <c r="S114" s="8"/>
    </row>
    <row r="115" spans="1:19" x14ac:dyDescent="0.25">
      <c r="A115" s="31">
        <v>27006</v>
      </c>
      <c r="B115" s="32" t="s">
        <v>217</v>
      </c>
      <c r="C115" s="28" t="s">
        <v>229</v>
      </c>
      <c r="D115" s="8">
        <v>1894282</v>
      </c>
      <c r="E115" s="9">
        <v>45992</v>
      </c>
      <c r="F115" s="8">
        <v>0</v>
      </c>
      <c r="G115" s="8">
        <v>0</v>
      </c>
      <c r="H115" s="8">
        <v>10</v>
      </c>
      <c r="I115" s="8">
        <v>10</v>
      </c>
      <c r="J115" s="8">
        <v>82.69</v>
      </c>
      <c r="K115" s="8">
        <v>16.53</v>
      </c>
      <c r="L115" s="3">
        <v>20.67</v>
      </c>
      <c r="M115" s="8">
        <v>19.18</v>
      </c>
      <c r="N115" s="8">
        <v>0</v>
      </c>
      <c r="O115" s="3">
        <v>0</v>
      </c>
      <c r="P115" s="14">
        <f t="shared" si="10"/>
        <v>139.07</v>
      </c>
      <c r="Q115" s="9">
        <v>46035</v>
      </c>
      <c r="R115" s="18" t="s">
        <v>287</v>
      </c>
      <c r="S115" s="8"/>
    </row>
    <row r="116" spans="1:19" ht="12.75" customHeight="1" x14ac:dyDescent="0.25">
      <c r="A116" s="31">
        <v>22822</v>
      </c>
      <c r="B116" s="32" t="s">
        <v>214</v>
      </c>
      <c r="C116" s="8" t="s">
        <v>227</v>
      </c>
      <c r="D116" s="8">
        <v>1894283</v>
      </c>
      <c r="E116" s="9">
        <v>45992</v>
      </c>
      <c r="F116" s="8">
        <v>0</v>
      </c>
      <c r="G116" s="8">
        <v>0</v>
      </c>
      <c r="H116" s="8">
        <v>40</v>
      </c>
      <c r="I116" s="8">
        <v>40</v>
      </c>
      <c r="J116" s="8">
        <v>298.63</v>
      </c>
      <c r="K116" s="8">
        <v>59.72</v>
      </c>
      <c r="L116" s="3">
        <v>74.66</v>
      </c>
      <c r="M116" s="8">
        <v>69.28</v>
      </c>
      <c r="N116" s="8">
        <v>0</v>
      </c>
      <c r="O116" s="3">
        <v>0</v>
      </c>
      <c r="P116" s="14">
        <f t="shared" si="10"/>
        <v>502.28999999999996</v>
      </c>
      <c r="Q116" s="9">
        <v>46035</v>
      </c>
      <c r="R116" s="18" t="s">
        <v>287</v>
      </c>
      <c r="S116" s="8"/>
    </row>
    <row r="117" spans="1:19" x14ac:dyDescent="0.25">
      <c r="A117" s="27">
        <v>9</v>
      </c>
      <c r="B117" s="28" t="s">
        <v>142</v>
      </c>
      <c r="C117" s="28" t="s">
        <v>143</v>
      </c>
      <c r="D117" s="8">
        <v>1894256</v>
      </c>
      <c r="E117" s="9">
        <v>45992</v>
      </c>
      <c r="F117" s="8">
        <v>0</v>
      </c>
      <c r="G117" s="8">
        <v>0</v>
      </c>
      <c r="H117" s="8">
        <v>316</v>
      </c>
      <c r="I117" s="8">
        <v>316</v>
      </c>
      <c r="J117" s="8">
        <v>3496.07</v>
      </c>
      <c r="K117" s="8">
        <f>J117*0.2</f>
        <v>699.21400000000006</v>
      </c>
      <c r="L117" s="3">
        <f>J117*0.25</f>
        <v>874.01750000000004</v>
      </c>
      <c r="M117" s="8">
        <f>SUM(J117:L117)*0.16</f>
        <v>811.08824000000004</v>
      </c>
      <c r="N117" s="8">
        <v>0</v>
      </c>
      <c r="O117" s="3">
        <v>0</v>
      </c>
      <c r="P117" s="14">
        <f t="shared" si="10"/>
        <v>5880.3897400000005</v>
      </c>
      <c r="Q117" s="9">
        <v>46035</v>
      </c>
      <c r="R117" s="18" t="s">
        <v>287</v>
      </c>
      <c r="S117" s="8"/>
    </row>
    <row r="118" spans="1:19" x14ac:dyDescent="0.25">
      <c r="A118" s="27">
        <v>9971</v>
      </c>
      <c r="B118" s="28" t="s">
        <v>160</v>
      </c>
      <c r="C118" s="28" t="s">
        <v>170</v>
      </c>
      <c r="D118" s="8">
        <v>1894266</v>
      </c>
      <c r="E118" s="9">
        <v>45992</v>
      </c>
      <c r="F118" s="8">
        <v>0</v>
      </c>
      <c r="G118" s="8">
        <v>0</v>
      </c>
      <c r="H118" s="8">
        <v>10</v>
      </c>
      <c r="I118" s="8">
        <v>10</v>
      </c>
      <c r="J118" s="8">
        <v>82.69</v>
      </c>
      <c r="K118" s="8">
        <v>16.53</v>
      </c>
      <c r="L118" s="3">
        <v>20.67</v>
      </c>
      <c r="M118" s="8">
        <v>19.18</v>
      </c>
      <c r="N118" s="8">
        <v>0</v>
      </c>
      <c r="O118" s="3">
        <v>0</v>
      </c>
      <c r="P118" s="14">
        <f t="shared" si="10"/>
        <v>139.07</v>
      </c>
      <c r="Q118" s="9">
        <v>46035</v>
      </c>
      <c r="R118" s="18" t="s">
        <v>287</v>
      </c>
      <c r="S118" s="8"/>
    </row>
    <row r="119" spans="1:19" x14ac:dyDescent="0.25">
      <c r="A119" s="27">
        <v>9972</v>
      </c>
      <c r="B119" s="28" t="s">
        <v>181</v>
      </c>
      <c r="C119" s="28" t="s">
        <v>170</v>
      </c>
      <c r="D119" s="8">
        <v>1894263</v>
      </c>
      <c r="E119" s="9">
        <v>45992</v>
      </c>
      <c r="F119" s="8">
        <v>0</v>
      </c>
      <c r="G119" s="8">
        <v>0</v>
      </c>
      <c r="H119" s="8">
        <v>10</v>
      </c>
      <c r="I119" s="8">
        <v>10</v>
      </c>
      <c r="J119" s="8">
        <v>82.69</v>
      </c>
      <c r="K119" s="8">
        <v>16.53</v>
      </c>
      <c r="L119" s="3">
        <v>20.67</v>
      </c>
      <c r="M119" s="8">
        <v>19.18</v>
      </c>
      <c r="N119" s="8">
        <v>0</v>
      </c>
      <c r="O119" s="3">
        <v>0</v>
      </c>
      <c r="P119" s="14">
        <f t="shared" si="10"/>
        <v>139.07</v>
      </c>
      <c r="Q119" s="9">
        <v>46035</v>
      </c>
      <c r="R119" s="18" t="s">
        <v>287</v>
      </c>
      <c r="S119" s="8"/>
    </row>
    <row r="120" spans="1:19" x14ac:dyDescent="0.25">
      <c r="A120" s="27">
        <v>11692</v>
      </c>
      <c r="B120" s="28" t="s">
        <v>162</v>
      </c>
      <c r="C120" s="28" t="s">
        <v>163</v>
      </c>
      <c r="D120" s="8">
        <v>1894193</v>
      </c>
      <c r="E120" s="9">
        <v>45992</v>
      </c>
      <c r="F120" s="8">
        <v>0</v>
      </c>
      <c r="G120" s="8">
        <v>0</v>
      </c>
      <c r="H120" s="8">
        <v>10</v>
      </c>
      <c r="I120" s="8">
        <v>10</v>
      </c>
      <c r="J120" s="8">
        <v>124.55</v>
      </c>
      <c r="K120" s="8">
        <v>32.35</v>
      </c>
      <c r="L120" s="3">
        <v>0</v>
      </c>
      <c r="M120" s="8">
        <v>25.1</v>
      </c>
      <c r="N120" s="8">
        <v>0</v>
      </c>
      <c r="O120" s="3">
        <v>0</v>
      </c>
      <c r="P120" s="14">
        <f t="shared" si="10"/>
        <v>182</v>
      </c>
      <c r="Q120" s="9">
        <v>46035</v>
      </c>
      <c r="R120" s="18" t="s">
        <v>287</v>
      </c>
      <c r="S120" s="8"/>
    </row>
    <row r="121" spans="1:19" x14ac:dyDescent="0.25">
      <c r="A121" s="27">
        <v>11693</v>
      </c>
      <c r="B121" s="28" t="s">
        <v>210</v>
      </c>
      <c r="C121" s="28" t="s">
        <v>224</v>
      </c>
      <c r="D121" s="8">
        <v>1894194</v>
      </c>
      <c r="E121" s="9">
        <v>45992</v>
      </c>
      <c r="F121" s="8">
        <v>0</v>
      </c>
      <c r="G121" s="8">
        <v>0</v>
      </c>
      <c r="H121" s="8">
        <v>10</v>
      </c>
      <c r="I121" s="8">
        <v>10</v>
      </c>
      <c r="J121" s="8">
        <v>124.55</v>
      </c>
      <c r="K121" s="8">
        <v>32.35</v>
      </c>
      <c r="L121" s="3">
        <v>0</v>
      </c>
      <c r="M121" s="8">
        <v>25.1</v>
      </c>
      <c r="N121" s="8">
        <v>0</v>
      </c>
      <c r="O121" s="3">
        <v>0</v>
      </c>
      <c r="P121" s="14">
        <f t="shared" si="10"/>
        <v>182</v>
      </c>
      <c r="Q121" s="9">
        <v>46035</v>
      </c>
      <c r="R121" s="18" t="s">
        <v>287</v>
      </c>
      <c r="S121" s="8"/>
    </row>
    <row r="122" spans="1:19" x14ac:dyDescent="0.25">
      <c r="A122" s="27">
        <v>11841</v>
      </c>
      <c r="B122" s="28" t="s">
        <v>160</v>
      </c>
      <c r="C122" s="28" t="s">
        <v>161</v>
      </c>
      <c r="D122" s="8">
        <v>1894195</v>
      </c>
      <c r="E122" s="9">
        <v>45992</v>
      </c>
      <c r="F122" s="8">
        <v>0</v>
      </c>
      <c r="G122" s="8">
        <v>0</v>
      </c>
      <c r="H122" s="8">
        <v>10</v>
      </c>
      <c r="I122" s="8">
        <v>10</v>
      </c>
      <c r="J122" s="8">
        <v>82.69</v>
      </c>
      <c r="K122" s="8">
        <v>0</v>
      </c>
      <c r="L122" s="3">
        <v>0</v>
      </c>
      <c r="M122" s="8">
        <v>13.23</v>
      </c>
      <c r="N122" s="8">
        <v>0</v>
      </c>
      <c r="O122" s="3">
        <v>0</v>
      </c>
      <c r="P122" s="14">
        <f t="shared" si="10"/>
        <v>95.92</v>
      </c>
      <c r="Q122" s="9">
        <v>46035</v>
      </c>
      <c r="R122" s="18" t="s">
        <v>287</v>
      </c>
      <c r="S122" s="8"/>
    </row>
    <row r="123" spans="1:19" x14ac:dyDescent="0.25">
      <c r="A123" s="27">
        <v>11842</v>
      </c>
      <c r="B123" s="28" t="s">
        <v>180</v>
      </c>
      <c r="C123" s="28" t="s">
        <v>161</v>
      </c>
      <c r="D123" s="8">
        <v>1894196</v>
      </c>
      <c r="E123" s="9">
        <v>45992</v>
      </c>
      <c r="F123" s="8">
        <v>0</v>
      </c>
      <c r="G123" s="8">
        <v>0</v>
      </c>
      <c r="H123" s="8">
        <v>10</v>
      </c>
      <c r="I123" s="8">
        <v>10</v>
      </c>
      <c r="J123" s="8">
        <v>82.69</v>
      </c>
      <c r="K123" s="8">
        <v>0</v>
      </c>
      <c r="L123" s="3">
        <v>0</v>
      </c>
      <c r="M123" s="8">
        <v>13.23</v>
      </c>
      <c r="N123" s="8">
        <v>0</v>
      </c>
      <c r="O123" s="3">
        <v>0</v>
      </c>
      <c r="P123" s="14">
        <f t="shared" si="10"/>
        <v>95.92</v>
      </c>
      <c r="Q123" s="9">
        <v>46035</v>
      </c>
      <c r="R123" s="18" t="s">
        <v>287</v>
      </c>
      <c r="S123" s="8"/>
    </row>
    <row r="124" spans="1:19" x14ac:dyDescent="0.25">
      <c r="A124" s="27">
        <v>11843</v>
      </c>
      <c r="B124" s="28" t="s">
        <v>205</v>
      </c>
      <c r="C124" s="28" t="s">
        <v>161</v>
      </c>
      <c r="D124" s="8">
        <v>1894197</v>
      </c>
      <c r="E124" s="9">
        <v>45992</v>
      </c>
      <c r="F124" s="8">
        <v>0</v>
      </c>
      <c r="G124" s="8">
        <v>0</v>
      </c>
      <c r="H124" s="8">
        <v>10</v>
      </c>
      <c r="I124" s="8">
        <v>10</v>
      </c>
      <c r="J124" s="8">
        <v>82.69</v>
      </c>
      <c r="K124" s="8">
        <v>0</v>
      </c>
      <c r="L124" s="3">
        <v>0</v>
      </c>
      <c r="M124" s="8">
        <v>13.23</v>
      </c>
      <c r="N124" s="8">
        <v>0</v>
      </c>
      <c r="O124" s="3">
        <v>0</v>
      </c>
      <c r="P124" s="14">
        <f t="shared" si="10"/>
        <v>95.92</v>
      </c>
      <c r="Q124" s="9">
        <v>46035</v>
      </c>
      <c r="R124" s="18" t="s">
        <v>287</v>
      </c>
      <c r="S124" s="8"/>
    </row>
    <row r="125" spans="1:19" x14ac:dyDescent="0.25">
      <c r="A125" s="27">
        <v>11938</v>
      </c>
      <c r="B125" s="28" t="s">
        <v>174</v>
      </c>
      <c r="C125" s="28" t="s">
        <v>175</v>
      </c>
      <c r="D125" s="8">
        <v>1894198</v>
      </c>
      <c r="E125" s="9">
        <v>45992</v>
      </c>
      <c r="F125" s="8">
        <v>0</v>
      </c>
      <c r="G125" s="8">
        <v>0</v>
      </c>
      <c r="H125" s="8">
        <v>10</v>
      </c>
      <c r="I125" s="8">
        <v>10</v>
      </c>
      <c r="J125" s="8">
        <v>103.97</v>
      </c>
      <c r="K125" s="8">
        <v>32.35</v>
      </c>
      <c r="L125" s="3">
        <v>40.450000000000003</v>
      </c>
      <c r="M125" s="8">
        <v>28.28</v>
      </c>
      <c r="N125" s="8">
        <v>0</v>
      </c>
      <c r="O125" s="3">
        <v>0</v>
      </c>
      <c r="P125" s="14">
        <f t="shared" si="10"/>
        <v>205.04999999999998</v>
      </c>
      <c r="Q125" s="9">
        <v>46035</v>
      </c>
      <c r="R125" s="18" t="s">
        <v>287</v>
      </c>
      <c r="S125" s="8"/>
    </row>
    <row r="126" spans="1:19" x14ac:dyDescent="0.25">
      <c r="A126" s="27">
        <v>11939</v>
      </c>
      <c r="B126" s="28" t="s">
        <v>194</v>
      </c>
      <c r="C126" s="28" t="s">
        <v>221</v>
      </c>
      <c r="D126" s="8">
        <v>1894199</v>
      </c>
      <c r="E126" s="9">
        <v>45992</v>
      </c>
      <c r="F126" s="8">
        <v>0</v>
      </c>
      <c r="G126" s="8">
        <v>0</v>
      </c>
      <c r="H126" s="8">
        <v>10</v>
      </c>
      <c r="I126" s="8">
        <v>10</v>
      </c>
      <c r="J126" s="8">
        <v>103.97</v>
      </c>
      <c r="K126" s="8">
        <v>32.35</v>
      </c>
      <c r="L126" s="3">
        <v>40.450000000000003</v>
      </c>
      <c r="M126" s="8">
        <v>28.28</v>
      </c>
      <c r="N126" s="8">
        <v>0</v>
      </c>
      <c r="O126" s="3">
        <v>0</v>
      </c>
      <c r="P126" s="14">
        <f t="shared" si="10"/>
        <v>205.04999999999998</v>
      </c>
      <c r="Q126" s="9">
        <v>46035</v>
      </c>
      <c r="R126" s="18" t="s">
        <v>287</v>
      </c>
      <c r="S126" s="8"/>
    </row>
    <row r="127" spans="1:19" x14ac:dyDescent="0.25">
      <c r="A127" s="27">
        <v>12088</v>
      </c>
      <c r="B127" s="28" t="s">
        <v>152</v>
      </c>
      <c r="C127" s="28" t="s">
        <v>153</v>
      </c>
      <c r="D127" s="8">
        <v>1894174</v>
      </c>
      <c r="E127" s="9">
        <v>45992</v>
      </c>
      <c r="F127" s="8">
        <v>0</v>
      </c>
      <c r="G127" s="8">
        <v>0</v>
      </c>
      <c r="H127" s="8">
        <v>10</v>
      </c>
      <c r="I127" s="8">
        <v>10</v>
      </c>
      <c r="J127" s="8">
        <v>82.69</v>
      </c>
      <c r="K127" s="8">
        <v>0</v>
      </c>
      <c r="L127" s="3">
        <v>0</v>
      </c>
      <c r="M127" s="8">
        <v>13.23</v>
      </c>
      <c r="N127" s="8">
        <v>0</v>
      </c>
      <c r="O127" s="3">
        <v>0</v>
      </c>
      <c r="P127" s="14">
        <f t="shared" si="10"/>
        <v>95.92</v>
      </c>
      <c r="Q127" s="9">
        <v>46035</v>
      </c>
      <c r="R127" s="18" t="s">
        <v>287</v>
      </c>
      <c r="S127" s="8"/>
    </row>
    <row r="128" spans="1:19" x14ac:dyDescent="0.25">
      <c r="A128" s="27">
        <v>12242</v>
      </c>
      <c r="B128" s="28" t="s">
        <v>167</v>
      </c>
      <c r="C128" s="28" t="s">
        <v>168</v>
      </c>
      <c r="D128" s="8">
        <v>1894175</v>
      </c>
      <c r="E128" s="9">
        <v>45992</v>
      </c>
      <c r="F128" s="8">
        <v>0</v>
      </c>
      <c r="G128" s="8">
        <v>0</v>
      </c>
      <c r="H128" s="8">
        <v>10</v>
      </c>
      <c r="I128" s="8">
        <v>10</v>
      </c>
      <c r="J128" s="8">
        <v>82.69</v>
      </c>
      <c r="K128" s="8">
        <v>16.53</v>
      </c>
      <c r="L128" s="3">
        <v>0</v>
      </c>
      <c r="M128" s="8">
        <v>15.88</v>
      </c>
      <c r="N128" s="8">
        <v>0</v>
      </c>
      <c r="O128" s="3">
        <v>0</v>
      </c>
      <c r="P128" s="14">
        <f t="shared" si="10"/>
        <v>115.1</v>
      </c>
      <c r="Q128" s="9">
        <v>46035</v>
      </c>
      <c r="R128" s="18" t="s">
        <v>287</v>
      </c>
      <c r="S128" s="8"/>
    </row>
    <row r="129" spans="1:19" x14ac:dyDescent="0.25">
      <c r="A129" s="27">
        <v>12243</v>
      </c>
      <c r="B129" s="28" t="s">
        <v>185</v>
      </c>
      <c r="C129" s="28" t="s">
        <v>168</v>
      </c>
      <c r="D129" s="8">
        <v>1894176</v>
      </c>
      <c r="E129" s="9">
        <v>45992</v>
      </c>
      <c r="F129" s="8">
        <v>0</v>
      </c>
      <c r="G129" s="8">
        <v>0</v>
      </c>
      <c r="H129" s="8">
        <v>10</v>
      </c>
      <c r="I129" s="8">
        <v>10</v>
      </c>
      <c r="J129" s="8">
        <v>82.69</v>
      </c>
      <c r="K129" s="8">
        <v>16.53</v>
      </c>
      <c r="L129" s="3">
        <v>0</v>
      </c>
      <c r="M129" s="8">
        <v>15.88</v>
      </c>
      <c r="N129" s="8">
        <v>0</v>
      </c>
      <c r="O129" s="3">
        <v>0</v>
      </c>
      <c r="P129" s="14">
        <f t="shared" si="10"/>
        <v>115.1</v>
      </c>
      <c r="Q129" s="9">
        <v>46035</v>
      </c>
      <c r="R129" s="18" t="s">
        <v>287</v>
      </c>
      <c r="S129" s="8"/>
    </row>
    <row r="130" spans="1:19" x14ac:dyDescent="0.25">
      <c r="A130" s="27">
        <v>12329</v>
      </c>
      <c r="B130" s="28" t="s">
        <v>171</v>
      </c>
      <c r="C130" s="28" t="s">
        <v>172</v>
      </c>
      <c r="D130" s="8">
        <v>1894177</v>
      </c>
      <c r="E130" s="9">
        <v>45992</v>
      </c>
      <c r="F130" s="8">
        <v>0</v>
      </c>
      <c r="G130" s="8">
        <v>0</v>
      </c>
      <c r="H130" s="8">
        <v>10</v>
      </c>
      <c r="I130" s="8">
        <v>10</v>
      </c>
      <c r="J130" s="8">
        <v>82.69</v>
      </c>
      <c r="K130" s="8">
        <v>16.53</v>
      </c>
      <c r="L130" s="3">
        <v>20.67</v>
      </c>
      <c r="M130" s="8">
        <v>19.18</v>
      </c>
      <c r="N130" s="8">
        <v>0</v>
      </c>
      <c r="O130" s="3">
        <v>0</v>
      </c>
      <c r="P130" s="14">
        <f t="shared" si="10"/>
        <v>139.07</v>
      </c>
      <c r="Q130" s="9">
        <v>46035</v>
      </c>
      <c r="R130" s="18" t="s">
        <v>287</v>
      </c>
      <c r="S130" s="8"/>
    </row>
    <row r="131" spans="1:19" x14ac:dyDescent="0.25">
      <c r="A131" s="27">
        <v>12330</v>
      </c>
      <c r="B131" s="28" t="s">
        <v>193</v>
      </c>
      <c r="C131" s="28" t="s">
        <v>222</v>
      </c>
      <c r="D131" s="8">
        <v>1894178</v>
      </c>
      <c r="E131" s="9">
        <v>45992</v>
      </c>
      <c r="F131" s="8">
        <v>0</v>
      </c>
      <c r="G131" s="8">
        <v>0</v>
      </c>
      <c r="H131" s="8">
        <v>10</v>
      </c>
      <c r="I131" s="8">
        <v>10</v>
      </c>
      <c r="J131" s="8">
        <v>82.69</v>
      </c>
      <c r="K131" s="8">
        <v>16.53</v>
      </c>
      <c r="L131" s="3">
        <v>20.67</v>
      </c>
      <c r="M131" s="8">
        <v>19.18</v>
      </c>
      <c r="N131" s="8">
        <v>0</v>
      </c>
      <c r="O131" s="3">
        <v>0</v>
      </c>
      <c r="P131" s="14">
        <f t="shared" si="10"/>
        <v>139.07</v>
      </c>
      <c r="Q131" s="9">
        <v>46035</v>
      </c>
      <c r="R131" s="18" t="s">
        <v>287</v>
      </c>
      <c r="S131" s="8"/>
    </row>
    <row r="132" spans="1:19" x14ac:dyDescent="0.25">
      <c r="A132" s="27">
        <v>12465</v>
      </c>
      <c r="B132" s="28" t="s">
        <v>154</v>
      </c>
      <c r="C132" s="28" t="s">
        <v>155</v>
      </c>
      <c r="D132" s="8">
        <v>1894179</v>
      </c>
      <c r="E132" s="9">
        <v>45992</v>
      </c>
      <c r="F132" s="8">
        <v>0</v>
      </c>
      <c r="G132" s="8">
        <v>0</v>
      </c>
      <c r="H132" s="8">
        <v>10</v>
      </c>
      <c r="I132" s="8">
        <v>10</v>
      </c>
      <c r="J132" s="8">
        <v>82.69</v>
      </c>
      <c r="K132" s="8">
        <v>0</v>
      </c>
      <c r="L132" s="3">
        <v>0</v>
      </c>
      <c r="M132" s="8">
        <v>13.23</v>
      </c>
      <c r="N132" s="8">
        <v>0</v>
      </c>
      <c r="O132" s="3">
        <v>0</v>
      </c>
      <c r="P132" s="14">
        <f t="shared" si="10"/>
        <v>95.92</v>
      </c>
      <c r="Q132" s="9">
        <v>46035</v>
      </c>
      <c r="R132" s="18" t="s">
        <v>287</v>
      </c>
      <c r="S132" s="8"/>
    </row>
    <row r="133" spans="1:19" x14ac:dyDescent="0.25">
      <c r="A133" s="27">
        <v>12466</v>
      </c>
      <c r="B133" s="28" t="s">
        <v>211</v>
      </c>
      <c r="C133" s="28" t="s">
        <v>155</v>
      </c>
      <c r="D133" s="8">
        <v>1894181</v>
      </c>
      <c r="E133" s="9">
        <v>45992</v>
      </c>
      <c r="F133" s="8">
        <v>0</v>
      </c>
      <c r="G133" s="8">
        <v>0</v>
      </c>
      <c r="H133" s="8">
        <v>10</v>
      </c>
      <c r="I133" s="8">
        <v>10</v>
      </c>
      <c r="J133" s="8">
        <v>82.69</v>
      </c>
      <c r="K133" s="8">
        <v>0</v>
      </c>
      <c r="L133" s="3">
        <v>0</v>
      </c>
      <c r="M133" s="8">
        <v>13.23</v>
      </c>
      <c r="N133" s="8">
        <v>0</v>
      </c>
      <c r="O133" s="3">
        <v>0</v>
      </c>
      <c r="P133" s="14">
        <f t="shared" si="10"/>
        <v>95.92</v>
      </c>
      <c r="Q133" s="9">
        <v>46035</v>
      </c>
      <c r="R133" s="18" t="s">
        <v>287</v>
      </c>
      <c r="S133" s="8"/>
    </row>
    <row r="134" spans="1:19" x14ac:dyDescent="0.25">
      <c r="A134" s="27">
        <v>12467</v>
      </c>
      <c r="B134" s="28" t="s">
        <v>197</v>
      </c>
      <c r="C134" s="28" t="s">
        <v>155</v>
      </c>
      <c r="D134" s="8">
        <v>1894180</v>
      </c>
      <c r="E134" s="9">
        <v>45992</v>
      </c>
      <c r="F134" s="8">
        <v>0</v>
      </c>
      <c r="G134" s="8">
        <v>0</v>
      </c>
      <c r="H134" s="8">
        <v>10</v>
      </c>
      <c r="I134" s="8">
        <v>10</v>
      </c>
      <c r="J134" s="8">
        <v>82.69</v>
      </c>
      <c r="K134" s="8">
        <v>0</v>
      </c>
      <c r="L134" s="3">
        <v>0</v>
      </c>
      <c r="M134" s="8">
        <v>13.23</v>
      </c>
      <c r="N134" s="8">
        <v>0</v>
      </c>
      <c r="O134" s="3">
        <v>0</v>
      </c>
      <c r="P134" s="14">
        <f t="shared" si="10"/>
        <v>95.92</v>
      </c>
      <c r="Q134" s="9">
        <v>46035</v>
      </c>
      <c r="R134" s="18" t="s">
        <v>287</v>
      </c>
      <c r="S134" s="8"/>
    </row>
    <row r="135" spans="1:19" x14ac:dyDescent="0.25">
      <c r="A135" s="27">
        <v>12501</v>
      </c>
      <c r="B135" s="28" t="s">
        <v>199</v>
      </c>
      <c r="C135" s="28" t="s">
        <v>177</v>
      </c>
      <c r="D135" s="8">
        <v>1894183</v>
      </c>
      <c r="E135" s="9">
        <v>45992</v>
      </c>
      <c r="F135" s="8">
        <v>0</v>
      </c>
      <c r="G135" s="8">
        <v>0</v>
      </c>
      <c r="H135" s="8">
        <v>10</v>
      </c>
      <c r="I135" s="8">
        <v>10</v>
      </c>
      <c r="J135" s="8">
        <v>82.69</v>
      </c>
      <c r="K135" s="8">
        <v>0</v>
      </c>
      <c r="L135" s="3">
        <v>0</v>
      </c>
      <c r="M135" s="8">
        <v>13.23</v>
      </c>
      <c r="N135" s="8">
        <v>0</v>
      </c>
      <c r="O135" s="3">
        <v>0</v>
      </c>
      <c r="P135" s="14">
        <f t="shared" si="10"/>
        <v>95.92</v>
      </c>
      <c r="Q135" s="9">
        <v>46035</v>
      </c>
      <c r="R135" s="18" t="s">
        <v>287</v>
      </c>
      <c r="S135" s="8"/>
    </row>
    <row r="136" spans="1:19" x14ac:dyDescent="0.25">
      <c r="A136" s="27">
        <v>13338</v>
      </c>
      <c r="B136" s="28" t="s">
        <v>184</v>
      </c>
      <c r="C136" s="28" t="s">
        <v>183</v>
      </c>
      <c r="D136" s="8">
        <v>1894265</v>
      </c>
      <c r="E136" s="9">
        <v>45992</v>
      </c>
      <c r="F136" s="8">
        <v>0</v>
      </c>
      <c r="G136" s="8">
        <v>0</v>
      </c>
      <c r="H136" s="8">
        <v>10</v>
      </c>
      <c r="I136" s="8">
        <v>10</v>
      </c>
      <c r="J136" s="8">
        <v>82.69</v>
      </c>
      <c r="K136" s="8">
        <v>16.53</v>
      </c>
      <c r="L136" s="3">
        <v>20.67</v>
      </c>
      <c r="M136" s="8">
        <v>19.18</v>
      </c>
      <c r="N136" s="8">
        <v>0</v>
      </c>
      <c r="O136" s="3">
        <v>0</v>
      </c>
      <c r="P136" s="14">
        <f t="shared" si="10"/>
        <v>139.07</v>
      </c>
      <c r="Q136" s="9">
        <v>46035</v>
      </c>
      <c r="R136" s="18" t="s">
        <v>287</v>
      </c>
      <c r="S136" s="8"/>
    </row>
    <row r="137" spans="1:19" x14ac:dyDescent="0.25">
      <c r="A137" s="27">
        <v>13339</v>
      </c>
      <c r="B137" s="28" t="s">
        <v>201</v>
      </c>
      <c r="C137" s="28" t="s">
        <v>202</v>
      </c>
      <c r="D137" s="8">
        <v>1894269</v>
      </c>
      <c r="E137" s="9">
        <v>45992</v>
      </c>
      <c r="F137" s="8">
        <v>0</v>
      </c>
      <c r="G137" s="8">
        <v>0</v>
      </c>
      <c r="H137" s="8">
        <v>63</v>
      </c>
      <c r="I137" s="8">
        <v>63</v>
      </c>
      <c r="J137" s="8">
        <v>494.57</v>
      </c>
      <c r="K137" s="8">
        <v>98.91</v>
      </c>
      <c r="L137" s="3">
        <v>123.65</v>
      </c>
      <c r="M137" s="8">
        <v>114.74</v>
      </c>
      <c r="N137" s="8">
        <v>0</v>
      </c>
      <c r="O137" s="3">
        <v>0</v>
      </c>
      <c r="P137" s="14">
        <f t="shared" si="10"/>
        <v>831.87</v>
      </c>
      <c r="Q137" s="9">
        <v>46035</v>
      </c>
      <c r="R137" s="18" t="s">
        <v>287</v>
      </c>
      <c r="S137" s="8"/>
    </row>
    <row r="138" spans="1:19" x14ac:dyDescent="0.25">
      <c r="A138" s="27">
        <v>13340</v>
      </c>
      <c r="B138" s="28" t="s">
        <v>182</v>
      </c>
      <c r="C138" s="28" t="s">
        <v>183</v>
      </c>
      <c r="D138" s="8">
        <v>1894264</v>
      </c>
      <c r="E138" s="9">
        <v>45992</v>
      </c>
      <c r="F138" s="8">
        <v>0</v>
      </c>
      <c r="G138" s="8">
        <v>0</v>
      </c>
      <c r="H138" s="8">
        <v>10</v>
      </c>
      <c r="I138" s="8">
        <v>10</v>
      </c>
      <c r="J138" s="8">
        <v>82.69</v>
      </c>
      <c r="K138" s="8">
        <v>16.53</v>
      </c>
      <c r="L138" s="3">
        <v>20.67</v>
      </c>
      <c r="M138" s="8">
        <v>19.18</v>
      </c>
      <c r="N138" s="8">
        <v>0</v>
      </c>
      <c r="O138" s="3">
        <v>0</v>
      </c>
      <c r="P138" s="14">
        <f t="shared" si="10"/>
        <v>139.07</v>
      </c>
      <c r="Q138" s="9">
        <v>46035</v>
      </c>
      <c r="R138" s="18" t="s">
        <v>287</v>
      </c>
      <c r="S138" s="8"/>
    </row>
    <row r="139" spans="1:19" x14ac:dyDescent="0.25">
      <c r="A139" s="27">
        <v>13341</v>
      </c>
      <c r="B139" s="28" t="s">
        <v>201</v>
      </c>
      <c r="C139" s="28" t="s">
        <v>202</v>
      </c>
      <c r="D139" s="8">
        <v>1894266</v>
      </c>
      <c r="E139" s="9">
        <v>45992</v>
      </c>
      <c r="F139" s="8">
        <v>0</v>
      </c>
      <c r="G139" s="8">
        <v>0</v>
      </c>
      <c r="H139" s="8">
        <v>54</v>
      </c>
      <c r="I139" s="8">
        <v>54</v>
      </c>
      <c r="J139" s="8">
        <v>413.57</v>
      </c>
      <c r="K139" s="8">
        <v>82.72</v>
      </c>
      <c r="L139" s="3">
        <v>103.4</v>
      </c>
      <c r="M139" s="8">
        <v>95.95</v>
      </c>
      <c r="N139" s="8">
        <v>0</v>
      </c>
      <c r="O139" s="3">
        <v>0</v>
      </c>
      <c r="P139" s="14">
        <f t="shared" si="10"/>
        <v>695.64</v>
      </c>
      <c r="Q139" s="9">
        <v>46035</v>
      </c>
      <c r="R139" s="18" t="s">
        <v>287</v>
      </c>
      <c r="S139" s="8"/>
    </row>
    <row r="140" spans="1:19" x14ac:dyDescent="0.25">
      <c r="A140" s="27">
        <v>13463</v>
      </c>
      <c r="B140" s="28" t="s">
        <v>102</v>
      </c>
      <c r="C140" s="28" t="s">
        <v>200</v>
      </c>
      <c r="D140" s="8">
        <v>1894185</v>
      </c>
      <c r="E140" s="9">
        <v>45992</v>
      </c>
      <c r="F140" s="8">
        <v>0</v>
      </c>
      <c r="G140" s="8">
        <v>0</v>
      </c>
      <c r="H140" s="8">
        <v>10</v>
      </c>
      <c r="I140" s="8">
        <v>10</v>
      </c>
      <c r="J140" s="8">
        <v>82.69</v>
      </c>
      <c r="K140" s="8">
        <v>16.53</v>
      </c>
      <c r="L140" s="3">
        <v>20.67</v>
      </c>
      <c r="M140" s="8">
        <v>19.18</v>
      </c>
      <c r="N140" s="8">
        <v>0</v>
      </c>
      <c r="O140" s="3">
        <v>0</v>
      </c>
      <c r="P140" s="14">
        <f t="shared" si="10"/>
        <v>139.07</v>
      </c>
      <c r="Q140" s="9">
        <v>46035</v>
      </c>
      <c r="R140" s="18" t="s">
        <v>287</v>
      </c>
      <c r="S140" s="8"/>
    </row>
    <row r="141" spans="1:19" x14ac:dyDescent="0.25">
      <c r="A141" s="27">
        <v>13547</v>
      </c>
      <c r="B141" s="28" t="s">
        <v>191</v>
      </c>
      <c r="C141" s="28" t="s">
        <v>196</v>
      </c>
      <c r="D141" s="8">
        <v>1894186</v>
      </c>
      <c r="E141" s="9">
        <v>45992</v>
      </c>
      <c r="F141" s="8">
        <v>0</v>
      </c>
      <c r="G141" s="8">
        <v>0</v>
      </c>
      <c r="H141" s="8">
        <v>10</v>
      </c>
      <c r="I141" s="8">
        <v>10</v>
      </c>
      <c r="J141" s="8">
        <v>82.69</v>
      </c>
      <c r="K141" s="8">
        <v>0</v>
      </c>
      <c r="L141" s="3">
        <v>0</v>
      </c>
      <c r="M141" s="8">
        <v>13.23</v>
      </c>
      <c r="N141" s="8">
        <v>0</v>
      </c>
      <c r="O141" s="3">
        <v>0</v>
      </c>
      <c r="P141" s="14">
        <f t="shared" si="10"/>
        <v>95.92</v>
      </c>
      <c r="Q141" s="9">
        <v>46035</v>
      </c>
      <c r="R141" s="18" t="s">
        <v>287</v>
      </c>
      <c r="S141" s="8"/>
    </row>
    <row r="142" spans="1:19" x14ac:dyDescent="0.25">
      <c r="A142" s="27">
        <v>13714</v>
      </c>
      <c r="B142" s="28" t="s">
        <v>178</v>
      </c>
      <c r="C142" s="28" t="s">
        <v>179</v>
      </c>
      <c r="D142" s="8">
        <v>1894187</v>
      </c>
      <c r="E142" s="9">
        <v>45992</v>
      </c>
      <c r="F142" s="8">
        <v>0</v>
      </c>
      <c r="G142" s="8">
        <v>0</v>
      </c>
      <c r="H142" s="8">
        <v>10</v>
      </c>
      <c r="I142" s="8">
        <v>10</v>
      </c>
      <c r="J142" s="8">
        <v>82.69</v>
      </c>
      <c r="K142" s="8">
        <v>16.53</v>
      </c>
      <c r="L142" s="3">
        <v>20.67</v>
      </c>
      <c r="M142" s="8">
        <v>19.18</v>
      </c>
      <c r="N142" s="8">
        <v>0</v>
      </c>
      <c r="O142" s="3">
        <v>0</v>
      </c>
      <c r="P142" s="14">
        <f t="shared" si="10"/>
        <v>139.07</v>
      </c>
      <c r="Q142" s="9">
        <v>46035</v>
      </c>
      <c r="R142" s="18" t="s">
        <v>287</v>
      </c>
      <c r="S142" s="8"/>
    </row>
    <row r="143" spans="1:19" x14ac:dyDescent="0.25">
      <c r="A143" s="27">
        <v>13715</v>
      </c>
      <c r="B143" s="28" t="s">
        <v>204</v>
      </c>
      <c r="C143" s="28" t="s">
        <v>179</v>
      </c>
      <c r="D143" s="8">
        <v>1894189</v>
      </c>
      <c r="E143" s="9">
        <v>45992</v>
      </c>
      <c r="F143" s="8">
        <v>0</v>
      </c>
      <c r="G143" s="8">
        <v>0</v>
      </c>
      <c r="H143" s="8">
        <v>10</v>
      </c>
      <c r="I143" s="8">
        <v>10</v>
      </c>
      <c r="J143" s="8">
        <v>82.69</v>
      </c>
      <c r="K143" s="8">
        <v>16.53</v>
      </c>
      <c r="L143" s="3">
        <v>20.67</v>
      </c>
      <c r="M143" s="8">
        <v>19.18</v>
      </c>
      <c r="N143" s="8">
        <v>0</v>
      </c>
      <c r="O143" s="3">
        <v>0</v>
      </c>
      <c r="P143" s="14">
        <f t="shared" si="10"/>
        <v>139.07</v>
      </c>
      <c r="Q143" s="9">
        <v>46035</v>
      </c>
      <c r="R143" s="18" t="s">
        <v>287</v>
      </c>
      <c r="S143" s="8"/>
    </row>
    <row r="144" spans="1:19" x14ac:dyDescent="0.25">
      <c r="A144" s="27">
        <v>13716</v>
      </c>
      <c r="B144" s="28" t="s">
        <v>195</v>
      </c>
      <c r="C144" s="28" t="s">
        <v>179</v>
      </c>
      <c r="D144" s="8">
        <v>1894188</v>
      </c>
      <c r="E144" s="9">
        <v>45992</v>
      </c>
      <c r="F144" s="8">
        <v>0</v>
      </c>
      <c r="G144" s="8">
        <v>0</v>
      </c>
      <c r="H144" s="8">
        <v>10</v>
      </c>
      <c r="I144" s="8">
        <v>10</v>
      </c>
      <c r="J144" s="8">
        <v>82.69</v>
      </c>
      <c r="K144" s="8">
        <v>16.53</v>
      </c>
      <c r="L144" s="3">
        <v>20.67</v>
      </c>
      <c r="M144" s="8">
        <v>19.18</v>
      </c>
      <c r="N144" s="8">
        <v>0</v>
      </c>
      <c r="O144" s="3">
        <v>0</v>
      </c>
      <c r="P144" s="14">
        <f t="shared" si="10"/>
        <v>139.07</v>
      </c>
      <c r="Q144" s="9">
        <v>46035</v>
      </c>
      <c r="R144" s="18" t="s">
        <v>287</v>
      </c>
      <c r="S144" s="8"/>
    </row>
    <row r="145" spans="1:20" x14ac:dyDescent="0.25">
      <c r="A145" s="27">
        <v>13780</v>
      </c>
      <c r="B145" s="28" t="s">
        <v>198</v>
      </c>
      <c r="C145" s="28" t="s">
        <v>226</v>
      </c>
      <c r="D145" s="8">
        <v>4894191</v>
      </c>
      <c r="E145" s="9">
        <v>45992</v>
      </c>
      <c r="F145" s="8">
        <v>0</v>
      </c>
      <c r="G145" s="8">
        <v>0</v>
      </c>
      <c r="H145" s="8">
        <v>10</v>
      </c>
      <c r="I145" s="8">
        <v>10</v>
      </c>
      <c r="J145" s="8">
        <v>82.69</v>
      </c>
      <c r="K145" s="8">
        <v>0</v>
      </c>
      <c r="L145" s="3">
        <v>0</v>
      </c>
      <c r="M145" s="8">
        <v>13.23</v>
      </c>
      <c r="N145" s="8">
        <v>0</v>
      </c>
      <c r="O145" s="3">
        <v>0</v>
      </c>
      <c r="P145" s="14">
        <f t="shared" si="10"/>
        <v>95.92</v>
      </c>
      <c r="Q145" s="9">
        <v>46035</v>
      </c>
      <c r="R145" s="18" t="s">
        <v>287</v>
      </c>
      <c r="S145" s="8"/>
    </row>
    <row r="146" spans="1:20" x14ac:dyDescent="0.25">
      <c r="A146" s="27">
        <v>24073</v>
      </c>
      <c r="B146" s="28" t="s">
        <v>165</v>
      </c>
      <c r="C146" s="28" t="s">
        <v>166</v>
      </c>
      <c r="D146" s="8">
        <v>1894192</v>
      </c>
      <c r="E146" s="9">
        <v>45992</v>
      </c>
      <c r="F146" s="8">
        <v>0</v>
      </c>
      <c r="G146" s="8">
        <v>0</v>
      </c>
      <c r="H146" s="8">
        <v>10</v>
      </c>
      <c r="I146" s="8">
        <v>10</v>
      </c>
      <c r="J146" s="8">
        <v>82.69</v>
      </c>
      <c r="K146" s="8">
        <v>16.53</v>
      </c>
      <c r="L146" s="3">
        <v>20.67</v>
      </c>
      <c r="M146" s="8">
        <v>19.18</v>
      </c>
      <c r="N146" s="8">
        <v>0</v>
      </c>
      <c r="O146" s="3">
        <v>0</v>
      </c>
      <c r="P146" s="14">
        <f t="shared" si="10"/>
        <v>139.07</v>
      </c>
      <c r="Q146" s="9">
        <v>46035</v>
      </c>
      <c r="R146" s="18" t="s">
        <v>287</v>
      </c>
      <c r="S146" s="8"/>
    </row>
    <row r="147" spans="1:20" x14ac:dyDescent="0.25">
      <c r="A147" s="27">
        <v>24464</v>
      </c>
      <c r="B147" s="28" t="s">
        <v>150</v>
      </c>
      <c r="C147" s="28" t="s">
        <v>151</v>
      </c>
      <c r="D147" s="8">
        <v>1894184</v>
      </c>
      <c r="E147" s="9">
        <v>45992</v>
      </c>
      <c r="F147" s="8">
        <v>0</v>
      </c>
      <c r="G147" s="8">
        <v>0</v>
      </c>
      <c r="H147" s="8">
        <v>10</v>
      </c>
      <c r="I147" s="8">
        <v>10</v>
      </c>
      <c r="J147" s="8">
        <v>82.69</v>
      </c>
      <c r="K147" s="8">
        <v>0</v>
      </c>
      <c r="L147" s="3">
        <v>0</v>
      </c>
      <c r="M147" s="8">
        <v>13.23</v>
      </c>
      <c r="N147" s="8">
        <v>0</v>
      </c>
      <c r="O147" s="3">
        <v>0</v>
      </c>
      <c r="P147" s="14">
        <f t="shared" si="10"/>
        <v>95.92</v>
      </c>
      <c r="Q147" s="9">
        <v>46035</v>
      </c>
      <c r="R147" s="18" t="s">
        <v>287</v>
      </c>
      <c r="S147" s="8"/>
    </row>
    <row r="148" spans="1:20" x14ac:dyDescent="0.25">
      <c r="A148" s="27">
        <v>24465</v>
      </c>
      <c r="B148" s="28" t="s">
        <v>122</v>
      </c>
      <c r="C148" s="28" t="s">
        <v>173</v>
      </c>
      <c r="D148" s="8">
        <v>1894190</v>
      </c>
      <c r="E148" s="9">
        <v>45992</v>
      </c>
      <c r="F148" s="8">
        <v>0</v>
      </c>
      <c r="G148" s="8">
        <v>0</v>
      </c>
      <c r="H148" s="8">
        <v>10</v>
      </c>
      <c r="I148" s="8">
        <v>10</v>
      </c>
      <c r="J148" s="8">
        <v>82.69</v>
      </c>
      <c r="K148" s="8">
        <v>0</v>
      </c>
      <c r="L148" s="3">
        <v>0</v>
      </c>
      <c r="M148" s="8">
        <v>13.23</v>
      </c>
      <c r="N148" s="8">
        <v>0</v>
      </c>
      <c r="O148" s="3">
        <v>0</v>
      </c>
      <c r="P148" s="14">
        <f t="shared" si="10"/>
        <v>95.92</v>
      </c>
      <c r="Q148" s="9">
        <v>46035</v>
      </c>
      <c r="R148" s="18" t="s">
        <v>287</v>
      </c>
      <c r="S148" s="8"/>
    </row>
    <row r="149" spans="1:20" x14ac:dyDescent="0.25">
      <c r="A149" s="27">
        <v>24466</v>
      </c>
      <c r="B149" s="28" t="s">
        <v>176</v>
      </c>
      <c r="C149" s="28" t="s">
        <v>177</v>
      </c>
      <c r="D149" s="8">
        <v>1894182</v>
      </c>
      <c r="E149" s="9">
        <v>45992</v>
      </c>
      <c r="F149" s="8">
        <v>0</v>
      </c>
      <c r="G149" s="8">
        <v>0</v>
      </c>
      <c r="H149" s="8">
        <v>10</v>
      </c>
      <c r="I149" s="8">
        <v>10</v>
      </c>
      <c r="J149" s="8">
        <v>82.69</v>
      </c>
      <c r="K149" s="8">
        <v>0</v>
      </c>
      <c r="L149" s="3">
        <v>0</v>
      </c>
      <c r="M149" s="8">
        <v>13.23</v>
      </c>
      <c r="N149" s="8">
        <v>0</v>
      </c>
      <c r="O149" s="3">
        <v>0</v>
      </c>
      <c r="P149" s="14">
        <f t="shared" si="10"/>
        <v>95.92</v>
      </c>
      <c r="Q149" s="9">
        <v>46035</v>
      </c>
      <c r="R149" s="18" t="s">
        <v>287</v>
      </c>
      <c r="S149" s="8"/>
    </row>
    <row r="150" spans="1:20" x14ac:dyDescent="0.25">
      <c r="A150" s="3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"/>
      <c r="M150" s="8"/>
      <c r="N150" s="8"/>
      <c r="O150" s="8"/>
      <c r="P150" s="14"/>
      <c r="Q150" s="9"/>
      <c r="R150" s="8"/>
      <c r="S150" s="8"/>
    </row>
    <row r="151" spans="1:20" x14ac:dyDescent="0.25">
      <c r="A151" s="3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4"/>
      <c r="Q151" s="9"/>
      <c r="R151" s="8"/>
      <c r="S151" s="8"/>
    </row>
    <row r="152" spans="1:20" x14ac:dyDescent="0.25">
      <c r="A152" s="34">
        <v>21799</v>
      </c>
      <c r="B152" s="8" t="s">
        <v>232</v>
      </c>
      <c r="C152" s="8" t="s">
        <v>239</v>
      </c>
      <c r="D152" s="8">
        <v>1897411</v>
      </c>
      <c r="E152" s="9">
        <v>45995</v>
      </c>
      <c r="F152" s="8">
        <v>0</v>
      </c>
      <c r="G152" s="8">
        <v>0</v>
      </c>
      <c r="H152" s="8">
        <v>1036</v>
      </c>
      <c r="I152" s="8">
        <v>1036</v>
      </c>
      <c r="J152" s="8">
        <v>15436.95</v>
      </c>
      <c r="K152" s="8">
        <f>J152*0.2</f>
        <v>3087.3900000000003</v>
      </c>
      <c r="L152" s="8">
        <f>J152*0.25</f>
        <v>3859.2375000000002</v>
      </c>
      <c r="M152" s="3">
        <f>SUM(J152:L152)*0.16</f>
        <v>3581.3724000000002</v>
      </c>
      <c r="N152" s="8">
        <v>5</v>
      </c>
      <c r="O152" s="8">
        <v>852.49</v>
      </c>
      <c r="P152" s="14">
        <f>SUM(J152:O152)</f>
        <v>26822.439900000001</v>
      </c>
      <c r="Q152" s="9">
        <v>46104</v>
      </c>
      <c r="R152" s="18" t="s">
        <v>319</v>
      </c>
      <c r="S152" s="35">
        <v>109946.78</v>
      </c>
      <c r="T152" s="8" t="s">
        <v>318</v>
      </c>
    </row>
    <row r="153" spans="1:20" x14ac:dyDescent="0.25">
      <c r="A153" s="34">
        <v>27610</v>
      </c>
      <c r="B153" s="8" t="s">
        <v>235</v>
      </c>
      <c r="C153" s="8" t="s">
        <v>241</v>
      </c>
      <c r="D153" s="8">
        <v>1904041</v>
      </c>
      <c r="E153" s="9">
        <v>46003</v>
      </c>
      <c r="F153" s="8">
        <v>0</v>
      </c>
      <c r="G153" s="8">
        <v>0</v>
      </c>
      <c r="H153" s="8">
        <v>15</v>
      </c>
      <c r="I153" s="8">
        <v>15</v>
      </c>
      <c r="J153" s="8">
        <v>115.96</v>
      </c>
      <c r="K153" s="8">
        <f>J153*0.2</f>
        <v>23.192</v>
      </c>
      <c r="L153" s="8">
        <f>J153*0.25</f>
        <v>28.99</v>
      </c>
      <c r="M153" s="3">
        <f>SUM(J153:L153)*0.16</f>
        <v>26.902719999999999</v>
      </c>
      <c r="N153" s="8">
        <v>5</v>
      </c>
      <c r="O153" s="8">
        <v>5.96</v>
      </c>
      <c r="P153" s="14">
        <f>SUM(J153:O153)</f>
        <v>206.00471999999999</v>
      </c>
      <c r="Q153" s="9">
        <v>46031</v>
      </c>
      <c r="R153" s="18" t="s">
        <v>323</v>
      </c>
      <c r="S153" s="35"/>
    </row>
    <row r="154" spans="1:20" x14ac:dyDescent="0.25">
      <c r="A154" s="2">
        <v>3996</v>
      </c>
      <c r="B154" s="8" t="s">
        <v>237</v>
      </c>
      <c r="C154" s="8" t="s">
        <v>240</v>
      </c>
      <c r="D154" s="8">
        <v>1915463</v>
      </c>
      <c r="E154" s="9">
        <v>46017</v>
      </c>
      <c r="F154" s="8">
        <v>0</v>
      </c>
      <c r="G154" s="8">
        <v>0</v>
      </c>
      <c r="H154" s="8">
        <v>15</v>
      </c>
      <c r="I154" s="8">
        <v>15</v>
      </c>
      <c r="J154" s="8">
        <v>115.56</v>
      </c>
      <c r="K154" s="8">
        <f>J154*0.2</f>
        <v>23.112000000000002</v>
      </c>
      <c r="L154" s="8">
        <f>J154*0.25</f>
        <v>28.89</v>
      </c>
      <c r="M154" s="3">
        <f>SUM(J154:L154)*0.16</f>
        <v>26.809920000000002</v>
      </c>
      <c r="N154" s="8">
        <v>5</v>
      </c>
      <c r="O154" s="8">
        <v>5.83</v>
      </c>
      <c r="P154" s="14">
        <f>SUM(J154:O154)</f>
        <v>205.20192000000003</v>
      </c>
      <c r="Q154" s="9">
        <v>46071</v>
      </c>
      <c r="R154" s="18" t="s">
        <v>324</v>
      </c>
      <c r="S154" s="35"/>
    </row>
    <row r="155" spans="1:20" x14ac:dyDescent="0.25">
      <c r="A155" s="34">
        <v>6500</v>
      </c>
      <c r="B155" s="8" t="s">
        <v>237</v>
      </c>
      <c r="C155" s="8" t="s">
        <v>240</v>
      </c>
      <c r="D155" s="8">
        <v>1915462</v>
      </c>
      <c r="E155" s="9">
        <v>46017</v>
      </c>
      <c r="F155" s="8">
        <v>0</v>
      </c>
      <c r="G155" s="8">
        <v>0</v>
      </c>
      <c r="H155" s="8">
        <v>15</v>
      </c>
      <c r="I155" s="8">
        <v>15</v>
      </c>
      <c r="J155" s="8">
        <v>115.56</v>
      </c>
      <c r="K155" s="8">
        <f>J155*0.2</f>
        <v>23.112000000000002</v>
      </c>
      <c r="L155" s="8">
        <f>J155*0.25</f>
        <v>28.89</v>
      </c>
      <c r="M155" s="3">
        <f>SUM(J155:L155)*0.16</f>
        <v>26.809920000000002</v>
      </c>
      <c r="N155" s="8">
        <v>5</v>
      </c>
      <c r="O155" s="8">
        <v>5.83</v>
      </c>
      <c r="P155" s="14">
        <f>SUM(J155:O155)</f>
        <v>205.20192000000003</v>
      </c>
      <c r="Q155" s="9">
        <v>46071</v>
      </c>
      <c r="R155" s="18" t="s">
        <v>325</v>
      </c>
      <c r="S155" s="35"/>
    </row>
    <row r="156" spans="1:20" x14ac:dyDescent="0.25">
      <c r="A156" s="34">
        <v>5371</v>
      </c>
      <c r="B156" s="18" t="s">
        <v>238</v>
      </c>
      <c r="C156" s="18" t="s">
        <v>242</v>
      </c>
      <c r="D156" s="8">
        <v>1918000</v>
      </c>
      <c r="E156" s="9">
        <v>46022</v>
      </c>
      <c r="F156" s="36">
        <v>61913</v>
      </c>
      <c r="G156" s="36">
        <v>62473</v>
      </c>
      <c r="H156" s="8">
        <v>0</v>
      </c>
      <c r="I156" s="8">
        <v>281</v>
      </c>
      <c r="J156" s="8">
        <v>3021.41</v>
      </c>
      <c r="K156" s="8">
        <f>J156*0.2</f>
        <v>604.28200000000004</v>
      </c>
      <c r="L156" s="8">
        <f>J156*0.25</f>
        <v>755.35249999999996</v>
      </c>
      <c r="M156" s="3">
        <f>SUM(J156:L156)*0.16</f>
        <v>700.96712000000002</v>
      </c>
      <c r="N156" s="8">
        <v>5</v>
      </c>
      <c r="O156" s="8"/>
      <c r="P156" s="14">
        <f>SUM(J156:O156)</f>
        <v>5087.0116200000002</v>
      </c>
      <c r="Q156" s="9">
        <v>46028</v>
      </c>
      <c r="R156" s="18" t="s">
        <v>326</v>
      </c>
      <c r="S156" s="35"/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4"/>
      <c r="Q157" s="9"/>
      <c r="R157" s="8"/>
      <c r="S157" s="35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4"/>
      <c r="Q158" s="9"/>
      <c r="R158" s="8"/>
      <c r="S158" s="35"/>
    </row>
    <row r="159" spans="1:20" x14ac:dyDescent="0.25">
      <c r="A159" s="33">
        <v>21797</v>
      </c>
      <c r="B159" s="8" t="s">
        <v>233</v>
      </c>
      <c r="C159" s="8" t="s">
        <v>243</v>
      </c>
      <c r="D159" s="8">
        <v>1897463</v>
      </c>
      <c r="E159" s="9">
        <v>45995</v>
      </c>
      <c r="F159" s="36">
        <v>0</v>
      </c>
      <c r="G159" s="36">
        <v>0</v>
      </c>
      <c r="H159" s="8">
        <v>760</v>
      </c>
      <c r="I159" s="8">
        <v>760</v>
      </c>
      <c r="J159" s="8">
        <v>10452.39</v>
      </c>
      <c r="K159" s="8">
        <f>J159*0.2</f>
        <v>2090.4780000000001</v>
      </c>
      <c r="L159" s="8">
        <f>J159*0.25</f>
        <v>2613.0974999999999</v>
      </c>
      <c r="M159" s="3">
        <f>SUM(J159:L159)*0.16</f>
        <v>2424.9544799999999</v>
      </c>
      <c r="N159" s="8">
        <v>5</v>
      </c>
      <c r="O159" s="8">
        <v>600.97</v>
      </c>
      <c r="P159" s="3">
        <f>SUM(J159:O159)</f>
        <v>18186.88998</v>
      </c>
      <c r="Q159" s="9">
        <v>46104</v>
      </c>
      <c r="R159" s="15" t="s">
        <v>313</v>
      </c>
      <c r="S159" s="35">
        <v>75069.100000000006</v>
      </c>
      <c r="T159" s="8" t="s">
        <v>312</v>
      </c>
    </row>
    <row r="160" spans="1:20" x14ac:dyDescent="0.25">
      <c r="A160" s="33">
        <v>21788</v>
      </c>
      <c r="B160" s="8" t="s">
        <v>234</v>
      </c>
      <c r="C160" s="8" t="s">
        <v>244</v>
      </c>
      <c r="D160" s="8">
        <v>1903214</v>
      </c>
      <c r="E160" s="9">
        <v>46002</v>
      </c>
      <c r="F160" s="36">
        <v>0</v>
      </c>
      <c r="G160" s="36">
        <v>0</v>
      </c>
      <c r="H160" s="8">
        <v>2438</v>
      </c>
      <c r="I160" s="8">
        <v>2438</v>
      </c>
      <c r="J160" s="8">
        <v>38882.93</v>
      </c>
      <c r="K160" s="8">
        <v>0</v>
      </c>
      <c r="L160" s="8">
        <v>0</v>
      </c>
      <c r="M160" s="3">
        <f>SUM(J160:L160)*0.16</f>
        <v>6221.2687999999998</v>
      </c>
      <c r="N160" s="8">
        <v>5</v>
      </c>
      <c r="O160" s="8">
        <v>0</v>
      </c>
      <c r="P160" s="3">
        <f>SUM(J160:O160)</f>
        <v>45109.198799999998</v>
      </c>
      <c r="Q160" s="9">
        <v>46045</v>
      </c>
      <c r="R160" s="18" t="s">
        <v>321</v>
      </c>
      <c r="S160" s="35">
        <v>48345.04</v>
      </c>
      <c r="T160" s="7" t="s">
        <v>320</v>
      </c>
    </row>
    <row r="161" spans="1:19" x14ac:dyDescent="0.25">
      <c r="A161" s="33">
        <v>24681</v>
      </c>
      <c r="B161" s="8" t="s">
        <v>234</v>
      </c>
      <c r="C161" s="8" t="s">
        <v>244</v>
      </c>
      <c r="D161" s="8">
        <v>1647506</v>
      </c>
      <c r="E161" s="9">
        <v>45729</v>
      </c>
      <c r="F161" s="36">
        <v>0</v>
      </c>
      <c r="G161" s="36">
        <v>0</v>
      </c>
      <c r="H161" s="8">
        <v>10</v>
      </c>
      <c r="I161" s="8">
        <v>10</v>
      </c>
      <c r="J161" s="8">
        <v>115.56</v>
      </c>
      <c r="K161" s="8">
        <f>J161*0.2</f>
        <v>23.112000000000002</v>
      </c>
      <c r="L161" s="8">
        <f>J161*0.25</f>
        <v>28.89</v>
      </c>
      <c r="M161" s="3">
        <f>SUM(J161:L161)*0.16</f>
        <v>26.809920000000002</v>
      </c>
      <c r="N161" s="8">
        <v>5</v>
      </c>
      <c r="O161" s="8">
        <v>70.58</v>
      </c>
      <c r="P161" s="3">
        <f>SUM(J161:O161)</f>
        <v>269.95192000000003</v>
      </c>
      <c r="Q161" s="9">
        <v>46045</v>
      </c>
      <c r="R161" s="18" t="s">
        <v>321</v>
      </c>
      <c r="S161" s="35">
        <v>48345.04</v>
      </c>
    </row>
    <row r="162" spans="1:19" x14ac:dyDescent="0.25">
      <c r="A162" s="33">
        <v>24682</v>
      </c>
      <c r="B162" s="8" t="s">
        <v>234</v>
      </c>
      <c r="C162" s="8" t="s">
        <v>244</v>
      </c>
      <c r="D162" s="8">
        <v>1903214</v>
      </c>
      <c r="E162" s="9">
        <v>46002</v>
      </c>
      <c r="F162" s="36">
        <v>0</v>
      </c>
      <c r="G162" s="36">
        <v>0</v>
      </c>
      <c r="H162" s="8">
        <v>15</v>
      </c>
      <c r="I162" s="8">
        <v>15</v>
      </c>
      <c r="J162" s="8">
        <v>115.56</v>
      </c>
      <c r="K162" s="8">
        <f>J162*0.2</f>
        <v>23.112000000000002</v>
      </c>
      <c r="L162" s="8">
        <f>J162*0.25</f>
        <v>28.89</v>
      </c>
      <c r="M162" s="3">
        <f>SUM(J162:L162)*0.16</f>
        <v>26.809920000000002</v>
      </c>
      <c r="N162" s="8">
        <v>5</v>
      </c>
      <c r="O162" s="8">
        <v>70.58</v>
      </c>
      <c r="P162" s="3">
        <f>SUM(J162:O162)</f>
        <v>269.95192000000003</v>
      </c>
      <c r="Q162" s="9">
        <v>46045</v>
      </c>
      <c r="R162" s="18" t="s">
        <v>321</v>
      </c>
      <c r="S162" s="35">
        <v>48345.04</v>
      </c>
    </row>
    <row r="163" spans="1:19" x14ac:dyDescent="0.25">
      <c r="A163" s="33">
        <v>26534</v>
      </c>
      <c r="B163" s="8" t="s">
        <v>236</v>
      </c>
      <c r="C163" s="8" t="s">
        <v>245</v>
      </c>
      <c r="D163" s="8">
        <v>1907541</v>
      </c>
      <c r="E163" s="9">
        <v>46006</v>
      </c>
      <c r="F163" s="36">
        <v>129</v>
      </c>
      <c r="G163" s="36">
        <v>213</v>
      </c>
      <c r="H163" s="8">
        <v>0</v>
      </c>
      <c r="I163" s="8">
        <v>84</v>
      </c>
      <c r="J163" s="8">
        <v>693.15</v>
      </c>
      <c r="K163" s="8">
        <f>J163*0.2</f>
        <v>138.63</v>
      </c>
      <c r="L163" s="8">
        <f>J163*0.25</f>
        <v>173.28749999999999</v>
      </c>
      <c r="M163" s="3">
        <f>SUM(J163:L163)*0.16</f>
        <v>160.8108</v>
      </c>
      <c r="N163" s="8">
        <v>5</v>
      </c>
      <c r="O163" s="8">
        <v>128.99</v>
      </c>
      <c r="P163" s="8">
        <f>SUM(J163:O163)</f>
        <v>1299.8683000000001</v>
      </c>
      <c r="Q163" s="9">
        <v>46008</v>
      </c>
      <c r="R163" s="15" t="s">
        <v>322</v>
      </c>
      <c r="S163" s="35"/>
    </row>
    <row r="167" spans="1:19" x14ac:dyDescent="0.25">
      <c r="A167" s="51"/>
      <c r="B167" s="51"/>
    </row>
  </sheetData>
  <mergeCells count="22">
    <mergeCell ref="A167:B167"/>
    <mergeCell ref="O9:O10"/>
    <mergeCell ref="P9:P10"/>
    <mergeCell ref="Q9:Q10"/>
    <mergeCell ref="R9:R10"/>
    <mergeCell ref="A9:A10"/>
    <mergeCell ref="B9:B10"/>
    <mergeCell ref="C9:C10"/>
    <mergeCell ref="D9:D10"/>
    <mergeCell ref="E9:E10"/>
    <mergeCell ref="F9:H9"/>
    <mergeCell ref="A3:S3"/>
    <mergeCell ref="A4:S4"/>
    <mergeCell ref="A6:S6"/>
    <mergeCell ref="S9:S10"/>
    <mergeCell ref="T9:T10"/>
    <mergeCell ref="I9:I10"/>
    <mergeCell ref="J9:J10"/>
    <mergeCell ref="K9:K10"/>
    <mergeCell ref="L9:L10"/>
    <mergeCell ref="M9:M10"/>
    <mergeCell ref="N9:N10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2289" r:id="rId4">
          <objectPr defaultSize="0" autoPict="0" r:id="rId5">
            <anchor moveWithCells="1">
              <from>
                <xdr:col>2</xdr:col>
                <xdr:colOff>2847975</xdr:colOff>
                <xdr:row>2</xdr:row>
                <xdr:rowOff>19050</xdr:rowOff>
              </from>
              <to>
                <xdr:col>2</xdr:col>
                <xdr:colOff>3467100</xdr:colOff>
                <xdr:row>5</xdr:row>
                <xdr:rowOff>104775</xdr:rowOff>
              </to>
            </anchor>
          </objectPr>
        </oleObject>
      </mc:Choice>
      <mc:Fallback>
        <oleObject progId="Word.Picture.8" shapeId="12289" r:id="rId4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67"/>
  <sheetViews>
    <sheetView topLeftCell="A3" zoomScale="96" zoomScaleNormal="96" workbookViewId="0">
      <pane xSplit="2" ySplit="8" topLeftCell="C11" activePane="bottomRight" state="frozen"/>
      <selection activeCell="A3" sqref="A3"/>
      <selection pane="topRight" activeCell="C3" sqref="C3"/>
      <selection pane="bottomLeft" activeCell="A5" sqref="A5"/>
      <selection pane="bottomRight" activeCell="A3" sqref="A3:XFD6"/>
    </sheetView>
  </sheetViews>
  <sheetFormatPr baseColWidth="10" defaultRowHeight="15" x14ac:dyDescent="0.25"/>
  <cols>
    <col min="1" max="1" width="14.7109375" style="7" customWidth="1"/>
    <col min="2" max="2" width="41.5703125" style="7" customWidth="1"/>
    <col min="3" max="3" width="52.85546875" style="7" customWidth="1"/>
    <col min="4" max="4" width="11.42578125" style="7"/>
    <col min="5" max="5" width="16.85546875" style="7" customWidth="1"/>
    <col min="6" max="8" width="11.42578125" style="7"/>
    <col min="9" max="9" width="13.42578125" style="7" customWidth="1"/>
    <col min="10" max="11" width="11.42578125" style="7"/>
    <col min="12" max="12" width="14.7109375" style="7" customWidth="1"/>
    <col min="13" max="15" width="11.42578125" style="7"/>
    <col min="16" max="16" width="11.85546875" style="10" bestFit="1" customWidth="1"/>
    <col min="17" max="17" width="11.42578125" style="11"/>
    <col min="18" max="18" width="33" style="7" customWidth="1"/>
    <col min="19" max="19" width="12.7109375" style="7" bestFit="1" customWidth="1"/>
    <col min="20" max="20" width="19.7109375" style="7" customWidth="1"/>
    <col min="21" max="16384" width="11.42578125" style="7"/>
  </cols>
  <sheetData>
    <row r="3" spans="1:20" customFormat="1" ht="18.75" x14ac:dyDescent="0.25">
      <c r="A3" s="47" t="s">
        <v>359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0" customFormat="1" ht="18.75" x14ac:dyDescent="0.25">
      <c r="A4" s="47" t="s">
        <v>360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customFormat="1" x14ac:dyDescent="0.25"/>
    <row r="6" spans="1:20" ht="18.75" x14ac:dyDescent="0.3">
      <c r="A6" s="48" t="s">
        <v>361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9" spans="1:20" x14ac:dyDescent="0.25">
      <c r="A9" s="52" t="s">
        <v>2</v>
      </c>
      <c r="B9" s="52" t="s">
        <v>0</v>
      </c>
      <c r="C9" s="52" t="s">
        <v>1</v>
      </c>
      <c r="D9" s="52" t="s">
        <v>3</v>
      </c>
      <c r="E9" s="52" t="s">
        <v>4</v>
      </c>
      <c r="F9" s="52" t="s">
        <v>5</v>
      </c>
      <c r="G9" s="52"/>
      <c r="H9" s="52"/>
      <c r="I9" s="52" t="s">
        <v>9</v>
      </c>
      <c r="J9" s="52" t="s">
        <v>10</v>
      </c>
      <c r="K9" s="52" t="s">
        <v>11</v>
      </c>
      <c r="L9" s="52" t="s">
        <v>12</v>
      </c>
      <c r="M9" s="52" t="s">
        <v>13</v>
      </c>
      <c r="N9" s="52" t="s">
        <v>14</v>
      </c>
      <c r="O9" s="49" t="s">
        <v>246</v>
      </c>
      <c r="P9" s="56" t="s">
        <v>16</v>
      </c>
      <c r="Q9" s="54" t="s">
        <v>41</v>
      </c>
      <c r="R9" s="52" t="s">
        <v>15</v>
      </c>
      <c r="S9" s="52" t="s">
        <v>43</v>
      </c>
      <c r="T9" s="51"/>
    </row>
    <row r="10" spans="1:20" x14ac:dyDescent="0.25">
      <c r="A10" s="52"/>
      <c r="B10" s="52"/>
      <c r="C10" s="52"/>
      <c r="D10" s="52"/>
      <c r="E10" s="52"/>
      <c r="F10" s="12" t="s">
        <v>6</v>
      </c>
      <c r="G10" s="12" t="s">
        <v>7</v>
      </c>
      <c r="H10" s="12" t="s">
        <v>8</v>
      </c>
      <c r="I10" s="52"/>
      <c r="J10" s="52"/>
      <c r="K10" s="52"/>
      <c r="L10" s="52"/>
      <c r="M10" s="52"/>
      <c r="N10" s="52"/>
      <c r="O10" s="50"/>
      <c r="P10" s="56"/>
      <c r="Q10" s="55"/>
      <c r="R10" s="52"/>
      <c r="S10" s="52"/>
      <c r="T10" s="51"/>
    </row>
    <row r="11" spans="1:20" x14ac:dyDescent="0.25">
      <c r="A11" s="2">
        <v>9119</v>
      </c>
      <c r="B11" s="1" t="s">
        <v>17</v>
      </c>
      <c r="C11" s="13" t="s">
        <v>46</v>
      </c>
      <c r="D11" s="8">
        <v>1926147</v>
      </c>
      <c r="E11" s="9">
        <v>46029</v>
      </c>
      <c r="F11" s="8">
        <v>0</v>
      </c>
      <c r="G11" s="8">
        <v>0</v>
      </c>
      <c r="H11" s="2">
        <v>171.042</v>
      </c>
      <c r="I11" s="2">
        <v>171.042</v>
      </c>
      <c r="J11" s="3">
        <v>1692.46</v>
      </c>
      <c r="K11" s="3">
        <f>J11*0.2</f>
        <v>338.49200000000002</v>
      </c>
      <c r="L11" s="3">
        <f>J11*0.25</f>
        <v>423.11500000000001</v>
      </c>
      <c r="M11" s="3">
        <f>SUM(J11:L11)*0.16</f>
        <v>392.65072000000004</v>
      </c>
      <c r="N11" s="4">
        <v>5</v>
      </c>
      <c r="O11" s="4">
        <v>0</v>
      </c>
      <c r="P11" s="14">
        <f t="shared" ref="P11:P37" si="0">SUM(J11:N11)</f>
        <v>2851.7177200000001</v>
      </c>
      <c r="Q11" s="9"/>
      <c r="R11" s="15"/>
      <c r="S11" s="16"/>
      <c r="T11" s="17"/>
    </row>
    <row r="12" spans="1:20" x14ac:dyDescent="0.25">
      <c r="A12" s="2">
        <v>9129</v>
      </c>
      <c r="B12" s="1" t="s">
        <v>17</v>
      </c>
      <c r="C12" s="13" t="s">
        <v>46</v>
      </c>
      <c r="D12" s="8">
        <v>1926149</v>
      </c>
      <c r="E12" s="9">
        <v>46029</v>
      </c>
      <c r="F12" s="8">
        <v>0</v>
      </c>
      <c r="G12" s="8">
        <v>0</v>
      </c>
      <c r="H12" s="2">
        <v>127.413</v>
      </c>
      <c r="I12" s="2">
        <v>127.413</v>
      </c>
      <c r="J12" s="3">
        <v>1183.92</v>
      </c>
      <c r="K12" s="3">
        <f t="shared" ref="K12:K20" si="1">J12*0.2</f>
        <v>236.78400000000002</v>
      </c>
      <c r="L12" s="3">
        <f t="shared" ref="L12:L20" si="2">J12*0.25</f>
        <v>295.98</v>
      </c>
      <c r="M12" s="3">
        <f t="shared" ref="M12:M37" si="3">SUM(J12:L12)*0.16</f>
        <v>274.66944000000007</v>
      </c>
      <c r="N12" s="4">
        <v>5</v>
      </c>
      <c r="O12" s="4">
        <v>0</v>
      </c>
      <c r="P12" s="14">
        <f t="shared" si="0"/>
        <v>1996.3534400000003</v>
      </c>
      <c r="Q12" s="9"/>
      <c r="R12" s="18"/>
      <c r="S12" s="16"/>
      <c r="T12" s="17"/>
    </row>
    <row r="13" spans="1:20" x14ac:dyDescent="0.25">
      <c r="A13" s="2">
        <v>9127</v>
      </c>
      <c r="B13" s="1" t="s">
        <v>18</v>
      </c>
      <c r="C13" s="13" t="s">
        <v>49</v>
      </c>
      <c r="D13" s="8">
        <v>1926151</v>
      </c>
      <c r="E13" s="9">
        <v>46029</v>
      </c>
      <c r="F13" s="8">
        <v>0</v>
      </c>
      <c r="G13" s="8">
        <v>0</v>
      </c>
      <c r="H13" s="2">
        <v>416.90800000000002</v>
      </c>
      <c r="I13" s="2">
        <v>416.90800000000002</v>
      </c>
      <c r="J13" s="3">
        <v>3504.59</v>
      </c>
      <c r="K13" s="3">
        <f t="shared" si="1"/>
        <v>700.91800000000012</v>
      </c>
      <c r="L13" s="3">
        <f t="shared" si="2"/>
        <v>876.14750000000004</v>
      </c>
      <c r="M13" s="3">
        <f t="shared" si="3"/>
        <v>813.06488000000002</v>
      </c>
      <c r="N13" s="4">
        <v>5</v>
      </c>
      <c r="O13" s="4">
        <v>0</v>
      </c>
      <c r="P13" s="14">
        <f t="shared" si="0"/>
        <v>5899.7203799999997</v>
      </c>
      <c r="Q13" s="9"/>
      <c r="R13" s="18"/>
      <c r="S13" s="16"/>
      <c r="T13" s="17"/>
    </row>
    <row r="14" spans="1:20" x14ac:dyDescent="0.25">
      <c r="A14" s="2">
        <v>9131</v>
      </c>
      <c r="B14" s="1" t="s">
        <v>19</v>
      </c>
      <c r="C14" s="13" t="s">
        <v>58</v>
      </c>
      <c r="D14" s="8">
        <v>1926163</v>
      </c>
      <c r="E14" s="9">
        <v>46029</v>
      </c>
      <c r="F14" s="8">
        <v>0</v>
      </c>
      <c r="G14" s="8">
        <v>0</v>
      </c>
      <c r="H14" s="2">
        <v>79.712999999999994</v>
      </c>
      <c r="I14" s="2">
        <v>79.712999999999994</v>
      </c>
      <c r="J14" s="3">
        <v>674.01</v>
      </c>
      <c r="K14" s="3">
        <v>0</v>
      </c>
      <c r="L14" s="3">
        <v>0</v>
      </c>
      <c r="M14" s="3">
        <f t="shared" si="3"/>
        <v>107.8416</v>
      </c>
      <c r="N14" s="4">
        <v>5</v>
      </c>
      <c r="O14" s="4">
        <v>0</v>
      </c>
      <c r="P14" s="14">
        <f t="shared" si="0"/>
        <v>786.85159999999996</v>
      </c>
      <c r="Q14" s="9"/>
      <c r="R14" s="18"/>
      <c r="S14" s="16"/>
      <c r="T14" s="17"/>
    </row>
    <row r="15" spans="1:20" x14ac:dyDescent="0.25">
      <c r="A15" s="2">
        <v>9122</v>
      </c>
      <c r="B15" s="19" t="s">
        <v>20</v>
      </c>
      <c r="C15" s="13" t="s">
        <v>54</v>
      </c>
      <c r="D15" s="8">
        <v>1926158</v>
      </c>
      <c r="E15" s="9">
        <v>46029</v>
      </c>
      <c r="F15" s="8">
        <v>0</v>
      </c>
      <c r="G15" s="8">
        <v>0</v>
      </c>
      <c r="H15" s="20">
        <v>138.773</v>
      </c>
      <c r="I15" s="20">
        <v>138.773</v>
      </c>
      <c r="J15" s="3">
        <v>1316.34</v>
      </c>
      <c r="K15" s="3">
        <f t="shared" si="1"/>
        <v>263.26799999999997</v>
      </c>
      <c r="L15" s="3">
        <f t="shared" si="2"/>
        <v>329.08499999999998</v>
      </c>
      <c r="M15" s="3">
        <f t="shared" si="3"/>
        <v>305.39087999999998</v>
      </c>
      <c r="N15" s="4">
        <v>5</v>
      </c>
      <c r="O15" s="4">
        <v>0</v>
      </c>
      <c r="P15" s="14">
        <f t="shared" si="0"/>
        <v>2219.0838800000001</v>
      </c>
      <c r="Q15" s="9"/>
      <c r="R15" s="18"/>
      <c r="S15" s="16"/>
      <c r="T15" s="17"/>
    </row>
    <row r="16" spans="1:20" x14ac:dyDescent="0.25">
      <c r="A16" s="2">
        <v>24072</v>
      </c>
      <c r="B16" s="1" t="s">
        <v>21</v>
      </c>
      <c r="C16" s="13" t="s">
        <v>66</v>
      </c>
      <c r="D16" s="8">
        <v>1926144</v>
      </c>
      <c r="E16" s="9">
        <v>46029</v>
      </c>
      <c r="F16" s="8">
        <v>0</v>
      </c>
      <c r="G16" s="8">
        <v>0</v>
      </c>
      <c r="H16" s="2">
        <v>106.069</v>
      </c>
      <c r="I16" s="2">
        <v>106.069</v>
      </c>
      <c r="J16" s="3">
        <v>954.43</v>
      </c>
      <c r="K16" s="3">
        <f t="shared" si="1"/>
        <v>190.886</v>
      </c>
      <c r="L16" s="3">
        <f t="shared" si="2"/>
        <v>238.60749999999999</v>
      </c>
      <c r="M16" s="3">
        <f t="shared" si="3"/>
        <v>221.42776000000003</v>
      </c>
      <c r="N16" s="4">
        <v>5</v>
      </c>
      <c r="O16" s="4">
        <v>0</v>
      </c>
      <c r="P16" s="14">
        <f t="shared" si="0"/>
        <v>1610.3512600000001</v>
      </c>
      <c r="Q16" s="9"/>
      <c r="R16" s="18"/>
      <c r="S16" s="16"/>
      <c r="T16" s="17"/>
    </row>
    <row r="17" spans="1:20" x14ac:dyDescent="0.25">
      <c r="A17" s="2">
        <v>12163</v>
      </c>
      <c r="B17" s="1" t="s">
        <v>22</v>
      </c>
      <c r="C17" s="13" t="s">
        <v>62</v>
      </c>
      <c r="D17" s="8">
        <v>1926140</v>
      </c>
      <c r="E17" s="9">
        <v>46029</v>
      </c>
      <c r="F17" s="8">
        <v>0</v>
      </c>
      <c r="G17" s="8">
        <v>0</v>
      </c>
      <c r="H17" s="2">
        <v>116.02800000000001</v>
      </c>
      <c r="I17" s="2">
        <v>116.02800000000001</v>
      </c>
      <c r="J17" s="3">
        <v>1060.3499999999999</v>
      </c>
      <c r="K17" s="3">
        <v>0</v>
      </c>
      <c r="L17" s="3">
        <v>0</v>
      </c>
      <c r="M17" s="3">
        <f t="shared" si="3"/>
        <v>169.65599999999998</v>
      </c>
      <c r="N17" s="4">
        <v>5</v>
      </c>
      <c r="O17" s="4">
        <v>0</v>
      </c>
      <c r="P17" s="14">
        <f t="shared" si="0"/>
        <v>1235.0059999999999</v>
      </c>
      <c r="Q17" s="9"/>
      <c r="R17" s="18"/>
      <c r="S17" s="16"/>
      <c r="T17" s="17"/>
    </row>
    <row r="18" spans="1:20" x14ac:dyDescent="0.25">
      <c r="A18" s="2">
        <v>9126</v>
      </c>
      <c r="B18" s="1" t="s">
        <v>23</v>
      </c>
      <c r="C18" s="13" t="s">
        <v>50</v>
      </c>
      <c r="D18" s="8">
        <v>1926152</v>
      </c>
      <c r="E18" s="9">
        <v>46029</v>
      </c>
      <c r="F18" s="8">
        <v>0</v>
      </c>
      <c r="G18" s="8">
        <v>0</v>
      </c>
      <c r="H18" s="2">
        <v>187.28700000000001</v>
      </c>
      <c r="I18" s="2">
        <v>187.28700000000001</v>
      </c>
      <c r="J18" s="3">
        <v>1894.82</v>
      </c>
      <c r="K18" s="3">
        <f t="shared" si="1"/>
        <v>378.964</v>
      </c>
      <c r="L18" s="3">
        <f t="shared" si="2"/>
        <v>473.70499999999998</v>
      </c>
      <c r="M18" s="3">
        <f t="shared" si="3"/>
        <v>439.59824000000003</v>
      </c>
      <c r="N18" s="4">
        <v>5</v>
      </c>
      <c r="O18" s="4">
        <v>0</v>
      </c>
      <c r="P18" s="14">
        <f t="shared" si="0"/>
        <v>3192.0872399999998</v>
      </c>
      <c r="Q18" s="9"/>
      <c r="R18" s="18"/>
      <c r="S18" s="16"/>
      <c r="T18" s="17"/>
    </row>
    <row r="19" spans="1:20" x14ac:dyDescent="0.25">
      <c r="A19" s="2">
        <v>9123</v>
      </c>
      <c r="B19" s="1" t="s">
        <v>24</v>
      </c>
      <c r="C19" s="13" t="s">
        <v>52</v>
      </c>
      <c r="D19" s="8">
        <v>1926155</v>
      </c>
      <c r="E19" s="9">
        <v>46029</v>
      </c>
      <c r="F19" s="8">
        <v>0</v>
      </c>
      <c r="G19" s="8">
        <v>0</v>
      </c>
      <c r="H19" s="2">
        <v>314.97300000000001</v>
      </c>
      <c r="I19" s="2">
        <v>314.97300000000001</v>
      </c>
      <c r="J19" s="3">
        <v>3620.72</v>
      </c>
      <c r="K19" s="3">
        <f t="shared" si="1"/>
        <v>724.14400000000001</v>
      </c>
      <c r="L19" s="3">
        <f t="shared" si="2"/>
        <v>905.18</v>
      </c>
      <c r="M19" s="3">
        <f t="shared" si="3"/>
        <v>840.00703999999996</v>
      </c>
      <c r="N19" s="4">
        <v>5</v>
      </c>
      <c r="O19" s="4">
        <v>0</v>
      </c>
      <c r="P19" s="14">
        <f t="shared" si="0"/>
        <v>6095.0510400000003</v>
      </c>
      <c r="Q19" s="9"/>
      <c r="R19" s="18"/>
      <c r="S19" s="16"/>
      <c r="T19" s="17"/>
    </row>
    <row r="20" spans="1:20" x14ac:dyDescent="0.25">
      <c r="A20" s="2">
        <v>9121</v>
      </c>
      <c r="B20" s="1" t="s">
        <v>24</v>
      </c>
      <c r="C20" s="13" t="s">
        <v>52</v>
      </c>
      <c r="D20" s="8">
        <v>1926157</v>
      </c>
      <c r="E20" s="9">
        <v>46029</v>
      </c>
      <c r="F20" s="8">
        <v>0</v>
      </c>
      <c r="G20" s="8">
        <v>0</v>
      </c>
      <c r="H20" s="2">
        <v>161.947</v>
      </c>
      <c r="I20" s="2">
        <v>161.947</v>
      </c>
      <c r="J20" s="3">
        <v>1586.44</v>
      </c>
      <c r="K20" s="3">
        <f t="shared" si="1"/>
        <v>317.28800000000001</v>
      </c>
      <c r="L20" s="3">
        <f t="shared" si="2"/>
        <v>396.61</v>
      </c>
      <c r="M20" s="3">
        <f t="shared" si="3"/>
        <v>368.05408000000006</v>
      </c>
      <c r="N20" s="4">
        <v>5</v>
      </c>
      <c r="O20" s="4">
        <v>0</v>
      </c>
      <c r="P20" s="14">
        <f t="shared" si="0"/>
        <v>2673.3920800000001</v>
      </c>
      <c r="Q20" s="9"/>
      <c r="R20" s="18"/>
      <c r="S20" s="16"/>
      <c r="T20" s="17"/>
    </row>
    <row r="21" spans="1:20" x14ac:dyDescent="0.25">
      <c r="A21" s="2">
        <v>12086</v>
      </c>
      <c r="B21" s="1" t="s">
        <v>25</v>
      </c>
      <c r="C21" s="13" t="s">
        <v>60</v>
      </c>
      <c r="D21" s="8">
        <v>1926138</v>
      </c>
      <c r="E21" s="9">
        <v>46029</v>
      </c>
      <c r="F21" s="8">
        <v>0</v>
      </c>
      <c r="G21" s="8">
        <v>0</v>
      </c>
      <c r="H21" s="2">
        <v>148.696</v>
      </c>
      <c r="I21" s="2">
        <v>148.696</v>
      </c>
      <c r="J21" s="3">
        <v>1431.99</v>
      </c>
      <c r="K21" s="3">
        <v>0</v>
      </c>
      <c r="L21" s="3">
        <v>0</v>
      </c>
      <c r="M21" s="3">
        <f t="shared" si="3"/>
        <v>229.11840000000001</v>
      </c>
      <c r="N21" s="4">
        <v>5</v>
      </c>
      <c r="O21" s="4">
        <v>0</v>
      </c>
      <c r="P21" s="14">
        <f t="shared" si="0"/>
        <v>1666.1084000000001</v>
      </c>
      <c r="Q21" s="9"/>
      <c r="R21" s="18"/>
      <c r="S21" s="16"/>
      <c r="T21" s="17"/>
    </row>
    <row r="22" spans="1:20" x14ac:dyDescent="0.25">
      <c r="A22" s="2">
        <v>12596</v>
      </c>
      <c r="B22" s="1" t="s">
        <v>26</v>
      </c>
      <c r="C22" s="13" t="s">
        <v>64</v>
      </c>
      <c r="D22" s="8">
        <v>1926142</v>
      </c>
      <c r="E22" s="9">
        <v>46029</v>
      </c>
      <c r="F22" s="8">
        <v>0</v>
      </c>
      <c r="G22" s="8">
        <v>0</v>
      </c>
      <c r="H22" s="2">
        <v>109.389</v>
      </c>
      <c r="I22" s="2">
        <v>109.389</v>
      </c>
      <c r="J22" s="3">
        <v>989.73</v>
      </c>
      <c r="K22" s="3">
        <v>0</v>
      </c>
      <c r="L22" s="3">
        <v>0</v>
      </c>
      <c r="M22" s="3">
        <f t="shared" si="3"/>
        <v>158.35679999999999</v>
      </c>
      <c r="N22" s="4">
        <v>5</v>
      </c>
      <c r="O22" s="4">
        <v>0</v>
      </c>
      <c r="P22" s="14">
        <f t="shared" si="0"/>
        <v>1153.0868</v>
      </c>
      <c r="Q22" s="9"/>
      <c r="R22" s="18"/>
      <c r="S22" s="16"/>
      <c r="T22" s="17"/>
    </row>
    <row r="23" spans="1:20" x14ac:dyDescent="0.25">
      <c r="A23" s="2">
        <v>9124</v>
      </c>
      <c r="B23" s="1" t="s">
        <v>27</v>
      </c>
      <c r="C23" s="13" t="s">
        <v>51</v>
      </c>
      <c r="D23" s="8">
        <v>1926154</v>
      </c>
      <c r="E23" s="9">
        <v>46029</v>
      </c>
      <c r="F23" s="8">
        <v>0</v>
      </c>
      <c r="G23" s="8">
        <v>0</v>
      </c>
      <c r="H23" s="2">
        <v>288.51299999999998</v>
      </c>
      <c r="I23" s="2">
        <v>288.51299999999998</v>
      </c>
      <c r="J23" s="3">
        <v>3242.59</v>
      </c>
      <c r="K23" s="3">
        <f t="shared" ref="K23:K28" si="4">J23*0.2</f>
        <v>648.51800000000003</v>
      </c>
      <c r="L23" s="3">
        <f t="shared" ref="L23:L28" si="5">J23*0.25</f>
        <v>810.64750000000004</v>
      </c>
      <c r="M23" s="3">
        <f t="shared" si="3"/>
        <v>752.28088000000002</v>
      </c>
      <c r="N23" s="4">
        <v>5</v>
      </c>
      <c r="O23" s="4">
        <v>0</v>
      </c>
      <c r="P23" s="14">
        <f t="shared" si="0"/>
        <v>5459.0363800000005</v>
      </c>
      <c r="Q23" s="9"/>
      <c r="R23" s="18"/>
      <c r="S23" s="16"/>
      <c r="T23" s="17"/>
    </row>
    <row r="24" spans="1:20" x14ac:dyDescent="0.25">
      <c r="A24" s="2">
        <v>11691</v>
      </c>
      <c r="B24" s="1" t="s">
        <v>28</v>
      </c>
      <c r="C24" s="13" t="s">
        <v>67</v>
      </c>
      <c r="D24" s="8">
        <v>1926145</v>
      </c>
      <c r="E24" s="9">
        <v>46029</v>
      </c>
      <c r="F24" s="8">
        <v>0</v>
      </c>
      <c r="G24" s="8">
        <v>0</v>
      </c>
      <c r="H24" s="2">
        <v>175.91900000000001</v>
      </c>
      <c r="I24" s="2">
        <v>175.91900000000001</v>
      </c>
      <c r="J24" s="3">
        <v>1750.25</v>
      </c>
      <c r="K24" s="3">
        <f t="shared" si="4"/>
        <v>350.05</v>
      </c>
      <c r="L24" s="3">
        <v>0</v>
      </c>
      <c r="M24" s="3">
        <f t="shared" si="3"/>
        <v>336.04800000000006</v>
      </c>
      <c r="N24" s="4">
        <v>5</v>
      </c>
      <c r="O24" s="4">
        <v>0</v>
      </c>
      <c r="P24" s="14">
        <f t="shared" si="0"/>
        <v>2441.3480000000004</v>
      </c>
      <c r="Q24" s="9"/>
      <c r="R24" s="18"/>
      <c r="S24" s="16"/>
      <c r="T24" s="17"/>
    </row>
    <row r="25" spans="1:20" x14ac:dyDescent="0.25">
      <c r="A25" s="2">
        <v>6379</v>
      </c>
      <c r="B25" s="1" t="s">
        <v>29</v>
      </c>
      <c r="C25" s="13" t="s">
        <v>56</v>
      </c>
      <c r="D25" s="8">
        <v>1926160</v>
      </c>
      <c r="E25" s="9">
        <v>46029</v>
      </c>
      <c r="F25" s="8">
        <v>0</v>
      </c>
      <c r="G25" s="8">
        <v>0</v>
      </c>
      <c r="H25" s="2">
        <v>127.413</v>
      </c>
      <c r="I25" s="2">
        <v>127.413</v>
      </c>
      <c r="J25" s="3">
        <v>1183.92</v>
      </c>
      <c r="K25" s="3">
        <f t="shared" si="4"/>
        <v>236.78400000000002</v>
      </c>
      <c r="L25" s="3">
        <f t="shared" si="5"/>
        <v>295.98</v>
      </c>
      <c r="M25" s="3">
        <f t="shared" si="3"/>
        <v>274.66944000000007</v>
      </c>
      <c r="N25" s="4">
        <v>5</v>
      </c>
      <c r="O25" s="4">
        <v>0</v>
      </c>
      <c r="P25" s="14">
        <f t="shared" si="0"/>
        <v>1996.3534400000003</v>
      </c>
      <c r="Q25" s="9"/>
      <c r="R25" s="18"/>
      <c r="S25" s="16"/>
      <c r="T25" s="17"/>
    </row>
    <row r="26" spans="1:20" x14ac:dyDescent="0.25">
      <c r="A26" s="2">
        <v>9130</v>
      </c>
      <c r="B26" s="1" t="s">
        <v>30</v>
      </c>
      <c r="C26" s="13" t="s">
        <v>47</v>
      </c>
      <c r="D26" s="8">
        <v>1926148</v>
      </c>
      <c r="E26" s="9">
        <v>46029</v>
      </c>
      <c r="F26" s="8">
        <v>0</v>
      </c>
      <c r="G26" s="8">
        <v>0</v>
      </c>
      <c r="H26" s="2">
        <v>123.495</v>
      </c>
      <c r="I26" s="2">
        <v>123.495</v>
      </c>
      <c r="J26" s="3">
        <v>1139.8</v>
      </c>
      <c r="K26" s="3">
        <f t="shared" si="4"/>
        <v>227.96</v>
      </c>
      <c r="L26" s="3">
        <f t="shared" si="5"/>
        <v>284.95</v>
      </c>
      <c r="M26" s="3">
        <f t="shared" si="3"/>
        <v>264.43360000000001</v>
      </c>
      <c r="N26" s="4">
        <v>5</v>
      </c>
      <c r="O26" s="4">
        <v>0</v>
      </c>
      <c r="P26" s="14">
        <f t="shared" si="0"/>
        <v>1922.1436000000001</v>
      </c>
      <c r="Q26" s="9"/>
      <c r="R26" s="18"/>
      <c r="S26" s="16"/>
      <c r="T26" s="17"/>
    </row>
    <row r="27" spans="1:20" x14ac:dyDescent="0.25">
      <c r="A27" s="2">
        <v>9128</v>
      </c>
      <c r="B27" s="1" t="s">
        <v>31</v>
      </c>
      <c r="C27" s="13" t="s">
        <v>48</v>
      </c>
      <c r="D27" s="8">
        <v>1926150</v>
      </c>
      <c r="E27" s="9">
        <v>46029</v>
      </c>
      <c r="F27" s="8">
        <v>0</v>
      </c>
      <c r="G27" s="8">
        <v>0</v>
      </c>
      <c r="H27" s="2">
        <v>296.78100000000001</v>
      </c>
      <c r="I27" s="2">
        <v>296.78100000000001</v>
      </c>
      <c r="J27" s="3">
        <v>3360.76</v>
      </c>
      <c r="K27" s="3">
        <f t="shared" si="4"/>
        <v>672.15200000000004</v>
      </c>
      <c r="L27" s="3">
        <f t="shared" si="5"/>
        <v>840.19</v>
      </c>
      <c r="M27" s="3">
        <f t="shared" si="3"/>
        <v>779.69632000000013</v>
      </c>
      <c r="N27" s="4">
        <v>5</v>
      </c>
      <c r="O27" s="4">
        <v>0</v>
      </c>
      <c r="P27" s="14">
        <f t="shared" si="0"/>
        <v>5657.7983200000008</v>
      </c>
      <c r="Q27" s="9"/>
      <c r="R27" s="18"/>
      <c r="S27" s="16"/>
      <c r="T27" s="17"/>
    </row>
    <row r="28" spans="1:20" x14ac:dyDescent="0.25">
      <c r="A28" s="2">
        <v>9125</v>
      </c>
      <c r="B28" s="1" t="s">
        <v>31</v>
      </c>
      <c r="C28" s="13" t="s">
        <v>48</v>
      </c>
      <c r="D28" s="8">
        <v>1926153</v>
      </c>
      <c r="E28" s="9">
        <v>46029</v>
      </c>
      <c r="F28" s="8">
        <v>0</v>
      </c>
      <c r="G28" s="8">
        <v>0</v>
      </c>
      <c r="H28" s="2">
        <v>183.49799999999999</v>
      </c>
      <c r="I28" s="2">
        <v>183.49799999999999</v>
      </c>
      <c r="J28" s="3">
        <v>1846.62</v>
      </c>
      <c r="K28" s="3">
        <f t="shared" si="4"/>
        <v>369.32400000000001</v>
      </c>
      <c r="L28" s="3">
        <f t="shared" si="5"/>
        <v>461.65499999999997</v>
      </c>
      <c r="M28" s="3">
        <f t="shared" si="3"/>
        <v>428.41584000000006</v>
      </c>
      <c r="N28" s="4">
        <v>5</v>
      </c>
      <c r="O28" s="4">
        <v>0</v>
      </c>
      <c r="P28" s="14">
        <f t="shared" si="0"/>
        <v>3111.0148400000003</v>
      </c>
      <c r="Q28" s="9"/>
      <c r="R28" s="18"/>
      <c r="S28" s="16"/>
      <c r="T28" s="17"/>
    </row>
    <row r="29" spans="1:20" x14ac:dyDescent="0.25">
      <c r="A29" s="2">
        <v>13413</v>
      </c>
      <c r="B29" s="1" t="s">
        <v>32</v>
      </c>
      <c r="C29" s="13" t="s">
        <v>65</v>
      </c>
      <c r="D29" s="8">
        <v>1926143</v>
      </c>
      <c r="E29" s="9">
        <v>46029</v>
      </c>
      <c r="F29" s="8">
        <v>0</v>
      </c>
      <c r="G29" s="8">
        <v>0</v>
      </c>
      <c r="H29" s="2">
        <v>107.729</v>
      </c>
      <c r="I29" s="2">
        <v>107.729</v>
      </c>
      <c r="J29" s="3">
        <v>972.07</v>
      </c>
      <c r="K29" s="3">
        <v>0</v>
      </c>
      <c r="L29" s="3">
        <v>0</v>
      </c>
      <c r="M29" s="3">
        <f t="shared" si="3"/>
        <v>155.53120000000001</v>
      </c>
      <c r="N29" s="4">
        <v>5</v>
      </c>
      <c r="O29" s="4">
        <v>0</v>
      </c>
      <c r="P29" s="14">
        <f t="shared" si="0"/>
        <v>1132.6012000000001</v>
      </c>
      <c r="Q29" s="9"/>
      <c r="R29" s="18"/>
      <c r="S29" s="16"/>
      <c r="T29" s="17"/>
    </row>
    <row r="30" spans="1:20" x14ac:dyDescent="0.25">
      <c r="A30" s="2">
        <v>9133</v>
      </c>
      <c r="B30" s="1" t="s">
        <v>33</v>
      </c>
      <c r="C30" s="13" t="s">
        <v>59</v>
      </c>
      <c r="D30" s="8">
        <v>1926164</v>
      </c>
      <c r="E30" s="9">
        <v>46029</v>
      </c>
      <c r="F30" s="8">
        <v>0</v>
      </c>
      <c r="G30" s="8">
        <v>0</v>
      </c>
      <c r="H30" s="2">
        <v>87.293599999999998</v>
      </c>
      <c r="I30" s="2">
        <v>87.293599999999998</v>
      </c>
      <c r="J30" s="3">
        <v>754.68</v>
      </c>
      <c r="K30" s="3">
        <v>0</v>
      </c>
      <c r="L30" s="3">
        <v>0</v>
      </c>
      <c r="M30" s="3">
        <f t="shared" si="3"/>
        <v>120.74879999999999</v>
      </c>
      <c r="N30" s="4">
        <v>5</v>
      </c>
      <c r="O30" s="4">
        <v>0</v>
      </c>
      <c r="P30" s="14">
        <f t="shared" si="0"/>
        <v>880.42879999999991</v>
      </c>
      <c r="Q30" s="9"/>
      <c r="R30" s="18"/>
      <c r="S30" s="16"/>
      <c r="T30" s="17"/>
    </row>
    <row r="31" spans="1:20" x14ac:dyDescent="0.25">
      <c r="A31" s="2">
        <v>9132</v>
      </c>
      <c r="B31" s="1" t="s">
        <v>34</v>
      </c>
      <c r="C31" s="13" t="s">
        <v>57</v>
      </c>
      <c r="D31" s="8">
        <v>1926162</v>
      </c>
      <c r="E31" s="9">
        <v>46029</v>
      </c>
      <c r="F31" s="8">
        <v>0</v>
      </c>
      <c r="G31" s="8">
        <v>0</v>
      </c>
      <c r="H31" s="2">
        <v>83.503299999999996</v>
      </c>
      <c r="I31" s="2">
        <v>83.503299999999996</v>
      </c>
      <c r="J31" s="3">
        <v>714.37</v>
      </c>
      <c r="K31" s="3">
        <v>0</v>
      </c>
      <c r="L31" s="3">
        <v>0</v>
      </c>
      <c r="M31" s="3">
        <f t="shared" si="3"/>
        <v>114.2992</v>
      </c>
      <c r="N31" s="4">
        <v>5</v>
      </c>
      <c r="O31" s="4">
        <v>0</v>
      </c>
      <c r="P31" s="14">
        <f t="shared" si="0"/>
        <v>833.66920000000005</v>
      </c>
      <c r="Q31" s="9"/>
      <c r="R31" s="18"/>
      <c r="S31" s="16"/>
      <c r="T31" s="17"/>
    </row>
    <row r="32" spans="1:20" x14ac:dyDescent="0.25">
      <c r="A32" s="2">
        <v>7339</v>
      </c>
      <c r="B32" s="1" t="s">
        <v>35</v>
      </c>
      <c r="C32" s="13" t="s">
        <v>55</v>
      </c>
      <c r="D32" s="8">
        <v>1926159</v>
      </c>
      <c r="E32" s="9">
        <v>46029</v>
      </c>
      <c r="F32" s="8">
        <v>0</v>
      </c>
      <c r="G32" s="8">
        <v>0</v>
      </c>
      <c r="H32" s="2">
        <v>185.77199999999999</v>
      </c>
      <c r="I32" s="2">
        <v>185.77199999999999</v>
      </c>
      <c r="J32" s="3">
        <v>1875.55</v>
      </c>
      <c r="K32" s="3">
        <f t="shared" ref="K32:K37" si="6">J32*0.2</f>
        <v>375.11</v>
      </c>
      <c r="L32" s="3">
        <f t="shared" ref="L32:L35" si="7">J32*0.25</f>
        <v>468.88749999999999</v>
      </c>
      <c r="M32" s="3">
        <f t="shared" si="3"/>
        <v>435.12759999999997</v>
      </c>
      <c r="N32" s="4">
        <v>5</v>
      </c>
      <c r="O32" s="4">
        <v>0</v>
      </c>
      <c r="P32" s="14">
        <f t="shared" si="0"/>
        <v>3159.6750999999995</v>
      </c>
      <c r="Q32" s="9"/>
      <c r="R32" s="18"/>
      <c r="S32" s="16"/>
      <c r="T32" s="17"/>
    </row>
    <row r="33" spans="1:20" x14ac:dyDescent="0.25">
      <c r="A33" s="2">
        <v>9585</v>
      </c>
      <c r="B33" s="1" t="s">
        <v>36</v>
      </c>
      <c r="C33" s="13" t="s">
        <v>230</v>
      </c>
      <c r="D33" s="8">
        <v>1926161</v>
      </c>
      <c r="E33" s="9">
        <v>46029</v>
      </c>
      <c r="F33" s="8">
        <v>0</v>
      </c>
      <c r="G33" s="8">
        <v>0</v>
      </c>
      <c r="H33" s="2">
        <v>146.238</v>
      </c>
      <c r="I33" s="2">
        <v>146.238</v>
      </c>
      <c r="J33" s="3">
        <v>1403.34</v>
      </c>
      <c r="K33" s="3">
        <f t="shared" si="6"/>
        <v>280.66800000000001</v>
      </c>
      <c r="L33" s="3">
        <f t="shared" si="7"/>
        <v>350.83499999999998</v>
      </c>
      <c r="M33" s="3">
        <f t="shared" si="3"/>
        <v>325.57488000000001</v>
      </c>
      <c r="N33" s="4">
        <v>5</v>
      </c>
      <c r="O33" s="4">
        <v>0</v>
      </c>
      <c r="P33" s="14">
        <f t="shared" si="0"/>
        <v>2365.41788</v>
      </c>
      <c r="Q33" s="9"/>
      <c r="R33" s="18"/>
      <c r="S33" s="16"/>
      <c r="T33" s="17"/>
    </row>
    <row r="34" spans="1:20" x14ac:dyDescent="0.25">
      <c r="A34" s="2">
        <v>9118</v>
      </c>
      <c r="B34" s="1" t="s">
        <v>37</v>
      </c>
      <c r="C34" s="13" t="s">
        <v>45</v>
      </c>
      <c r="D34" s="8">
        <v>1926146</v>
      </c>
      <c r="E34" s="9">
        <v>46029</v>
      </c>
      <c r="F34" s="8">
        <v>0</v>
      </c>
      <c r="G34" s="8">
        <v>0</v>
      </c>
      <c r="H34" s="2">
        <v>126</v>
      </c>
      <c r="I34" s="2">
        <v>126</v>
      </c>
      <c r="J34" s="3">
        <v>1166.28</v>
      </c>
      <c r="K34" s="3">
        <f t="shared" si="6"/>
        <v>233.256</v>
      </c>
      <c r="L34" s="3">
        <f t="shared" si="7"/>
        <v>291.57</v>
      </c>
      <c r="M34" s="3">
        <f t="shared" si="3"/>
        <v>270.57695999999999</v>
      </c>
      <c r="N34" s="5">
        <v>5</v>
      </c>
      <c r="O34" s="4">
        <v>0</v>
      </c>
      <c r="P34" s="14">
        <f t="shared" si="0"/>
        <v>1966.6829600000001</v>
      </c>
      <c r="Q34" s="9"/>
      <c r="R34" s="18"/>
      <c r="S34" s="16"/>
      <c r="T34" s="17"/>
    </row>
    <row r="35" spans="1:20" x14ac:dyDescent="0.25">
      <c r="A35" s="2">
        <v>9120</v>
      </c>
      <c r="B35" s="1" t="s">
        <v>38</v>
      </c>
      <c r="C35" s="13" t="s">
        <v>53</v>
      </c>
      <c r="D35" s="8">
        <v>1926156</v>
      </c>
      <c r="E35" s="9">
        <v>46029</v>
      </c>
      <c r="F35" s="8">
        <v>0</v>
      </c>
      <c r="G35" s="8">
        <v>0</v>
      </c>
      <c r="H35" s="2">
        <v>404.678</v>
      </c>
      <c r="I35" s="2">
        <v>404.678</v>
      </c>
      <c r="J35" s="3">
        <v>4974.33</v>
      </c>
      <c r="K35" s="3">
        <f t="shared" si="6"/>
        <v>994.86599999999999</v>
      </c>
      <c r="L35" s="3">
        <f t="shared" si="7"/>
        <v>1243.5825</v>
      </c>
      <c r="M35" s="3">
        <f t="shared" si="3"/>
        <v>1154.04456</v>
      </c>
      <c r="N35" s="4">
        <v>5</v>
      </c>
      <c r="O35" s="4">
        <v>0</v>
      </c>
      <c r="P35" s="14">
        <f t="shared" si="0"/>
        <v>8371.8230600000006</v>
      </c>
      <c r="Q35" s="9"/>
      <c r="R35" s="18"/>
      <c r="S35" s="16"/>
      <c r="T35" s="17"/>
    </row>
    <row r="36" spans="1:20" x14ac:dyDescent="0.25">
      <c r="A36" s="2">
        <v>12087</v>
      </c>
      <c r="B36" s="1" t="s">
        <v>39</v>
      </c>
      <c r="C36" s="13" t="s">
        <v>61</v>
      </c>
      <c r="D36" s="8">
        <v>1926139</v>
      </c>
      <c r="E36" s="9">
        <v>46029</v>
      </c>
      <c r="F36" s="8">
        <v>0</v>
      </c>
      <c r="G36" s="8">
        <v>0</v>
      </c>
      <c r="H36" s="2">
        <v>131.19999999999999</v>
      </c>
      <c r="I36" s="2">
        <v>131.19999999999999</v>
      </c>
      <c r="J36" s="3">
        <v>1228.06</v>
      </c>
      <c r="K36" s="3">
        <v>0</v>
      </c>
      <c r="L36" s="3">
        <v>0</v>
      </c>
      <c r="M36" s="3">
        <f t="shared" si="3"/>
        <v>196.4896</v>
      </c>
      <c r="N36" s="4">
        <v>5</v>
      </c>
      <c r="O36" s="4">
        <v>0</v>
      </c>
      <c r="P36" s="14">
        <f t="shared" si="0"/>
        <v>1429.5495999999998</v>
      </c>
      <c r="Q36" s="9"/>
      <c r="R36" s="18"/>
      <c r="S36" s="16"/>
      <c r="T36" s="17"/>
    </row>
    <row r="37" spans="1:20" x14ac:dyDescent="0.25">
      <c r="A37" s="21">
        <v>12241</v>
      </c>
      <c r="B37" s="22" t="s">
        <v>40</v>
      </c>
      <c r="C37" s="13" t="s">
        <v>63</v>
      </c>
      <c r="D37" s="23">
        <v>1926141</v>
      </c>
      <c r="E37" s="9">
        <v>46029</v>
      </c>
      <c r="F37" s="23">
        <v>0</v>
      </c>
      <c r="G37" s="23">
        <v>0</v>
      </c>
      <c r="H37" s="21">
        <v>119.364</v>
      </c>
      <c r="I37" s="21">
        <v>119.364</v>
      </c>
      <c r="J37" s="6">
        <v>1095.6600000000001</v>
      </c>
      <c r="K37" s="6">
        <f t="shared" si="6"/>
        <v>219.13200000000003</v>
      </c>
      <c r="L37" s="6">
        <v>0</v>
      </c>
      <c r="M37" s="6">
        <f t="shared" si="3"/>
        <v>210.36672000000002</v>
      </c>
      <c r="N37" s="24">
        <v>5</v>
      </c>
      <c r="O37" s="4">
        <v>0</v>
      </c>
      <c r="P37" s="25">
        <f t="shared" si="0"/>
        <v>1530.1587200000001</v>
      </c>
      <c r="Q37" s="9"/>
      <c r="R37" s="18"/>
      <c r="S37" s="23"/>
    </row>
    <row r="38" spans="1:20" s="8" customFormat="1" x14ac:dyDescent="0.25">
      <c r="C38" s="26"/>
      <c r="J38" s="3">
        <f t="shared" ref="J38:P38" si="8">SUM(J11:J37)</f>
        <v>46618.080000000002</v>
      </c>
      <c r="K38" s="3">
        <f t="shared" si="8"/>
        <v>7758.5639999999985</v>
      </c>
      <c r="L38" s="3">
        <f t="shared" si="8"/>
        <v>8986.7274999999972</v>
      </c>
      <c r="M38" s="3">
        <f t="shared" si="8"/>
        <v>10138.139440000001</v>
      </c>
      <c r="N38" s="3">
        <f t="shared" si="8"/>
        <v>135</v>
      </c>
      <c r="O38" s="3"/>
      <c r="P38" s="14">
        <f t="shared" si="8"/>
        <v>73636.510940000007</v>
      </c>
      <c r="Q38" s="9"/>
      <c r="S38" s="16"/>
      <c r="T38" s="16" t="s">
        <v>44</v>
      </c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4"/>
      <c r="Q39" s="9"/>
      <c r="R39" s="8"/>
      <c r="S39" s="8"/>
    </row>
    <row r="40" spans="1:20" x14ac:dyDescent="0.25">
      <c r="A40" s="27">
        <v>2273</v>
      </c>
      <c r="B40" s="28" t="s">
        <v>68</v>
      </c>
      <c r="C40" s="28" t="s">
        <v>69</v>
      </c>
      <c r="D40" s="8">
        <v>1926164</v>
      </c>
      <c r="E40" s="9">
        <v>46029</v>
      </c>
      <c r="F40" s="8">
        <v>0</v>
      </c>
      <c r="G40" s="8">
        <v>0</v>
      </c>
      <c r="H40" s="2">
        <v>170</v>
      </c>
      <c r="I40" s="2">
        <v>170</v>
      </c>
      <c r="J40" s="3">
        <v>1613.67</v>
      </c>
      <c r="K40" s="8">
        <v>322.73</v>
      </c>
      <c r="L40" s="3">
        <v>403.41</v>
      </c>
      <c r="M40" s="8">
        <v>374.37</v>
      </c>
      <c r="N40" s="3">
        <v>0</v>
      </c>
      <c r="O40" s="3">
        <v>0</v>
      </c>
      <c r="P40" s="14">
        <f>SUM(J40:N40)</f>
        <v>2714.18</v>
      </c>
      <c r="Q40" s="38">
        <v>46101</v>
      </c>
      <c r="R40" s="15" t="s">
        <v>330</v>
      </c>
      <c r="S40" s="8">
        <v>77496.149999999994</v>
      </c>
    </row>
    <row r="41" spans="1:20" x14ac:dyDescent="0.25">
      <c r="A41" s="27">
        <v>2272</v>
      </c>
      <c r="B41" s="28" t="s">
        <v>70</v>
      </c>
      <c r="C41" s="28" t="s">
        <v>71</v>
      </c>
      <c r="D41" s="8">
        <v>1926165</v>
      </c>
      <c r="E41" s="9">
        <v>46029</v>
      </c>
      <c r="F41" s="8">
        <v>0</v>
      </c>
      <c r="G41" s="8">
        <v>0</v>
      </c>
      <c r="H41" s="2">
        <v>60</v>
      </c>
      <c r="I41" s="2">
        <v>60</v>
      </c>
      <c r="J41" s="3">
        <v>467.66</v>
      </c>
      <c r="K41" s="8">
        <v>93.53</v>
      </c>
      <c r="L41" s="3">
        <v>116.91</v>
      </c>
      <c r="M41" s="8">
        <v>108.5</v>
      </c>
      <c r="N41" s="3">
        <v>0</v>
      </c>
      <c r="O41" s="3">
        <v>0</v>
      </c>
      <c r="P41" s="14">
        <v>786.6</v>
      </c>
      <c r="Q41" s="9">
        <v>46101</v>
      </c>
      <c r="R41" s="18" t="s">
        <v>330</v>
      </c>
      <c r="S41" s="8"/>
    </row>
    <row r="42" spans="1:20" x14ac:dyDescent="0.25">
      <c r="A42" s="27">
        <v>8313</v>
      </c>
      <c r="B42" s="28" t="s">
        <v>72</v>
      </c>
      <c r="C42" s="28" t="s">
        <v>73</v>
      </c>
      <c r="D42" s="8">
        <v>1926166</v>
      </c>
      <c r="E42" s="9">
        <v>46029</v>
      </c>
      <c r="F42" s="8">
        <v>0</v>
      </c>
      <c r="G42" s="8">
        <v>0</v>
      </c>
      <c r="H42" s="2">
        <v>80</v>
      </c>
      <c r="I42" s="2">
        <v>80</v>
      </c>
      <c r="J42" s="3">
        <v>652.28</v>
      </c>
      <c r="K42" s="8">
        <v>130.46</v>
      </c>
      <c r="L42" s="3">
        <v>163.07</v>
      </c>
      <c r="M42" s="8">
        <v>151.33000000000001</v>
      </c>
      <c r="N42" s="3">
        <v>0</v>
      </c>
      <c r="O42" s="3">
        <v>0</v>
      </c>
      <c r="P42" s="14">
        <f t="shared" ref="P42:P105" si="9">SUM(J42:N42)</f>
        <v>1097.1399999999999</v>
      </c>
      <c r="Q42" s="9">
        <v>46101</v>
      </c>
      <c r="R42" s="18" t="s">
        <v>330</v>
      </c>
      <c r="S42" s="8"/>
    </row>
    <row r="43" spans="1:20" x14ac:dyDescent="0.25">
      <c r="A43" s="27">
        <v>3994</v>
      </c>
      <c r="B43" s="28" t="s">
        <v>74</v>
      </c>
      <c r="C43" s="28" t="s">
        <v>75</v>
      </c>
      <c r="D43" s="8">
        <v>1926167</v>
      </c>
      <c r="E43" s="9">
        <v>46029</v>
      </c>
      <c r="F43" s="8">
        <v>0</v>
      </c>
      <c r="G43" s="8">
        <v>0</v>
      </c>
      <c r="H43" s="2">
        <v>60</v>
      </c>
      <c r="I43" s="2">
        <v>60</v>
      </c>
      <c r="J43" s="3">
        <v>467.66</v>
      </c>
      <c r="K43" s="8">
        <v>93.53</v>
      </c>
      <c r="L43" s="3">
        <v>116.91</v>
      </c>
      <c r="M43" s="8">
        <v>108.5</v>
      </c>
      <c r="N43" s="3">
        <v>0</v>
      </c>
      <c r="O43" s="3">
        <v>0</v>
      </c>
      <c r="P43" s="14">
        <f t="shared" si="9"/>
        <v>786.6</v>
      </c>
      <c r="Q43" s="9">
        <v>46101</v>
      </c>
      <c r="R43" s="18" t="s">
        <v>330</v>
      </c>
      <c r="S43" s="8"/>
    </row>
    <row r="44" spans="1:20" x14ac:dyDescent="0.25">
      <c r="A44" s="27">
        <v>24469</v>
      </c>
      <c r="B44" s="28" t="s">
        <v>74</v>
      </c>
      <c r="C44" s="28" t="s">
        <v>75</v>
      </c>
      <c r="D44" s="8">
        <v>1926168</v>
      </c>
      <c r="E44" s="9">
        <v>46029</v>
      </c>
      <c r="F44" s="8">
        <v>0</v>
      </c>
      <c r="G44" s="8">
        <v>0</v>
      </c>
      <c r="H44" s="8">
        <v>60</v>
      </c>
      <c r="I44" s="8">
        <v>60</v>
      </c>
      <c r="J44" s="8">
        <v>467.66</v>
      </c>
      <c r="K44" s="8">
        <v>93.53</v>
      </c>
      <c r="L44" s="3">
        <v>116.91</v>
      </c>
      <c r="M44" s="8">
        <v>108.5</v>
      </c>
      <c r="N44" s="3">
        <v>0</v>
      </c>
      <c r="O44" s="3">
        <v>0</v>
      </c>
      <c r="P44" s="14">
        <f t="shared" si="9"/>
        <v>786.6</v>
      </c>
      <c r="Q44" s="9">
        <v>46101</v>
      </c>
      <c r="R44" s="18" t="s">
        <v>330</v>
      </c>
      <c r="S44" s="8"/>
    </row>
    <row r="45" spans="1:20" x14ac:dyDescent="0.25">
      <c r="A45" s="27">
        <v>24470</v>
      </c>
      <c r="B45" s="28" t="s">
        <v>76</v>
      </c>
      <c r="C45" s="28" t="s">
        <v>77</v>
      </c>
      <c r="D45" s="8">
        <v>1926169</v>
      </c>
      <c r="E45" s="9">
        <v>46029</v>
      </c>
      <c r="F45" s="8">
        <v>0</v>
      </c>
      <c r="G45" s="8">
        <v>0</v>
      </c>
      <c r="H45" s="8">
        <v>60</v>
      </c>
      <c r="I45" s="8">
        <v>60</v>
      </c>
      <c r="J45" s="8">
        <v>467.66</v>
      </c>
      <c r="K45" s="8">
        <v>93.53</v>
      </c>
      <c r="L45" s="3">
        <v>116.91</v>
      </c>
      <c r="M45" s="8">
        <v>108.5</v>
      </c>
      <c r="N45" s="3">
        <v>0</v>
      </c>
      <c r="O45" s="3">
        <v>0</v>
      </c>
      <c r="P45" s="14">
        <f t="shared" si="9"/>
        <v>786.6</v>
      </c>
      <c r="Q45" s="9">
        <v>46101</v>
      </c>
      <c r="R45" s="18" t="s">
        <v>330</v>
      </c>
      <c r="S45" s="8"/>
    </row>
    <row r="46" spans="1:20" x14ac:dyDescent="0.25">
      <c r="A46" s="27">
        <v>24471</v>
      </c>
      <c r="B46" s="28" t="s">
        <v>76</v>
      </c>
      <c r="C46" s="28" t="s">
        <v>77</v>
      </c>
      <c r="D46" s="8">
        <v>1926170</v>
      </c>
      <c r="E46" s="9">
        <v>46029</v>
      </c>
      <c r="F46" s="8">
        <v>0</v>
      </c>
      <c r="G46" s="8">
        <v>0</v>
      </c>
      <c r="H46" s="8">
        <v>60</v>
      </c>
      <c r="I46" s="8">
        <v>60</v>
      </c>
      <c r="J46" s="8">
        <v>467.66</v>
      </c>
      <c r="K46" s="8">
        <v>93.53</v>
      </c>
      <c r="L46" s="3">
        <v>116.91</v>
      </c>
      <c r="M46" s="8">
        <v>108.5</v>
      </c>
      <c r="N46" s="8">
        <v>0</v>
      </c>
      <c r="O46" s="3">
        <v>0</v>
      </c>
      <c r="P46" s="14">
        <f t="shared" si="9"/>
        <v>786.6</v>
      </c>
      <c r="Q46" s="9">
        <v>46101</v>
      </c>
      <c r="R46" s="18" t="s">
        <v>330</v>
      </c>
      <c r="S46" s="8"/>
    </row>
    <row r="47" spans="1:20" x14ac:dyDescent="0.25">
      <c r="A47" s="27">
        <v>4010</v>
      </c>
      <c r="B47" s="28" t="s">
        <v>76</v>
      </c>
      <c r="C47" s="28" t="s">
        <v>77</v>
      </c>
      <c r="D47" s="8">
        <v>1926171</v>
      </c>
      <c r="E47" s="9">
        <v>46029</v>
      </c>
      <c r="F47" s="8">
        <v>0</v>
      </c>
      <c r="G47" s="8">
        <v>0</v>
      </c>
      <c r="H47" s="2">
        <v>94</v>
      </c>
      <c r="I47" s="2">
        <v>94</v>
      </c>
      <c r="J47" s="3">
        <v>795.2</v>
      </c>
      <c r="K47" s="8">
        <v>159.04</v>
      </c>
      <c r="L47" s="3">
        <v>198.8</v>
      </c>
      <c r="M47" s="8">
        <v>184.49</v>
      </c>
      <c r="N47" s="3">
        <v>0</v>
      </c>
      <c r="O47" s="3">
        <v>0</v>
      </c>
      <c r="P47" s="14">
        <f t="shared" si="9"/>
        <v>1337.53</v>
      </c>
      <c r="Q47" s="9">
        <v>46101</v>
      </c>
      <c r="R47" s="18" t="s">
        <v>330</v>
      </c>
      <c r="S47" s="8"/>
    </row>
    <row r="48" spans="1:20" x14ac:dyDescent="0.25">
      <c r="A48" s="27">
        <v>6381</v>
      </c>
      <c r="B48" s="28" t="s">
        <v>78</v>
      </c>
      <c r="C48" s="28" t="s">
        <v>79</v>
      </c>
      <c r="D48" s="8">
        <v>1926172</v>
      </c>
      <c r="E48" s="9">
        <v>46029</v>
      </c>
      <c r="F48" s="8">
        <v>0</v>
      </c>
      <c r="G48" s="8">
        <v>0</v>
      </c>
      <c r="H48" s="8">
        <v>60</v>
      </c>
      <c r="I48" s="8">
        <v>60</v>
      </c>
      <c r="J48" s="3">
        <v>467.66</v>
      </c>
      <c r="K48" s="8">
        <v>93.53</v>
      </c>
      <c r="L48" s="3">
        <v>116.91</v>
      </c>
      <c r="M48" s="8">
        <v>108.5</v>
      </c>
      <c r="N48" s="3">
        <v>0</v>
      </c>
      <c r="O48" s="3">
        <v>0</v>
      </c>
      <c r="P48" s="14">
        <f t="shared" si="9"/>
        <v>786.6</v>
      </c>
      <c r="Q48" s="9">
        <v>46101</v>
      </c>
      <c r="R48" s="18" t="s">
        <v>330</v>
      </c>
      <c r="S48" s="8"/>
    </row>
    <row r="49" spans="1:19" x14ac:dyDescent="0.25">
      <c r="A49" s="27">
        <v>8404</v>
      </c>
      <c r="B49" s="28" t="s">
        <v>80</v>
      </c>
      <c r="C49" s="28" t="s">
        <v>81</v>
      </c>
      <c r="D49" s="8">
        <v>1926173</v>
      </c>
      <c r="E49" s="9">
        <v>46029</v>
      </c>
      <c r="F49" s="8">
        <v>0</v>
      </c>
      <c r="G49" s="8">
        <v>0</v>
      </c>
      <c r="H49" s="8">
        <v>60</v>
      </c>
      <c r="I49" s="8">
        <v>60</v>
      </c>
      <c r="J49" s="3">
        <v>467.66</v>
      </c>
      <c r="K49" s="8">
        <v>93.53</v>
      </c>
      <c r="L49" s="3">
        <v>116.91</v>
      </c>
      <c r="M49" s="8">
        <v>108.5</v>
      </c>
      <c r="N49" s="3">
        <v>0</v>
      </c>
      <c r="O49" s="3">
        <v>0</v>
      </c>
      <c r="P49" s="14">
        <f t="shared" si="9"/>
        <v>786.6</v>
      </c>
      <c r="Q49" s="9">
        <v>46101</v>
      </c>
      <c r="R49" s="18" t="s">
        <v>330</v>
      </c>
      <c r="S49" s="8"/>
    </row>
    <row r="50" spans="1:19" x14ac:dyDescent="0.25">
      <c r="A50" s="27">
        <v>7338</v>
      </c>
      <c r="B50" s="28" t="s">
        <v>82</v>
      </c>
      <c r="C50" s="28" t="s">
        <v>83</v>
      </c>
      <c r="D50" s="8">
        <v>1926174</v>
      </c>
      <c r="E50" s="9">
        <v>46029</v>
      </c>
      <c r="F50" s="8">
        <v>0</v>
      </c>
      <c r="G50" s="8">
        <v>0</v>
      </c>
      <c r="H50" s="8">
        <v>58</v>
      </c>
      <c r="I50" s="8">
        <v>58</v>
      </c>
      <c r="J50" s="3">
        <v>451.82</v>
      </c>
      <c r="K50" s="8">
        <v>90.36</v>
      </c>
      <c r="L50" s="3">
        <v>112.96</v>
      </c>
      <c r="M50" s="8">
        <v>104.82</v>
      </c>
      <c r="N50" s="3">
        <v>0</v>
      </c>
      <c r="O50" s="3">
        <v>0</v>
      </c>
      <c r="P50" s="14">
        <f t="shared" si="9"/>
        <v>759.96</v>
      </c>
      <c r="Q50" s="9">
        <v>46101</v>
      </c>
      <c r="R50" s="18" t="s">
        <v>330</v>
      </c>
      <c r="S50" s="8"/>
    </row>
    <row r="51" spans="1:19" x14ac:dyDescent="0.25">
      <c r="A51" s="27">
        <v>17</v>
      </c>
      <c r="B51" s="28" t="s">
        <v>84</v>
      </c>
      <c r="C51" s="28" t="s">
        <v>85</v>
      </c>
      <c r="D51" s="8">
        <v>1926175</v>
      </c>
      <c r="E51" s="9">
        <v>46029</v>
      </c>
      <c r="F51" s="8">
        <v>0</v>
      </c>
      <c r="G51" s="8">
        <v>0</v>
      </c>
      <c r="H51" s="8">
        <v>158</v>
      </c>
      <c r="I51" s="8">
        <v>158</v>
      </c>
      <c r="J51" s="3">
        <v>1482.76</v>
      </c>
      <c r="K51" s="8">
        <v>296.55</v>
      </c>
      <c r="L51" s="3">
        <v>370.69</v>
      </c>
      <c r="M51" s="8">
        <v>344</v>
      </c>
      <c r="N51" s="3">
        <v>0</v>
      </c>
      <c r="O51" s="3">
        <v>0</v>
      </c>
      <c r="P51" s="14">
        <f t="shared" si="9"/>
        <v>2494</v>
      </c>
      <c r="Q51" s="9">
        <v>46101</v>
      </c>
      <c r="R51" s="18" t="s">
        <v>330</v>
      </c>
      <c r="S51" s="8"/>
    </row>
    <row r="52" spans="1:19" x14ac:dyDescent="0.25">
      <c r="A52" s="27">
        <v>23</v>
      </c>
      <c r="B52" s="28" t="s">
        <v>86</v>
      </c>
      <c r="C52" s="28" t="s">
        <v>87</v>
      </c>
      <c r="D52" s="8">
        <v>1926176</v>
      </c>
      <c r="E52" s="9">
        <v>46029</v>
      </c>
      <c r="F52" s="8">
        <v>0</v>
      </c>
      <c r="G52" s="8">
        <v>0</v>
      </c>
      <c r="H52" s="8">
        <v>60</v>
      </c>
      <c r="I52" s="8">
        <v>60</v>
      </c>
      <c r="J52" s="3">
        <v>467.66</v>
      </c>
      <c r="K52" s="8">
        <v>93.53</v>
      </c>
      <c r="L52" s="3">
        <v>116.91</v>
      </c>
      <c r="M52" s="8">
        <v>108.5</v>
      </c>
      <c r="N52" s="3">
        <v>0</v>
      </c>
      <c r="O52" s="3">
        <v>0</v>
      </c>
      <c r="P52" s="14">
        <f t="shared" si="9"/>
        <v>786.6</v>
      </c>
      <c r="Q52" s="9">
        <v>46101</v>
      </c>
      <c r="R52" s="18" t="s">
        <v>330</v>
      </c>
      <c r="S52" s="8"/>
    </row>
    <row r="53" spans="1:19" x14ac:dyDescent="0.25">
      <c r="A53" s="27">
        <v>9578</v>
      </c>
      <c r="B53" s="28" t="s">
        <v>88</v>
      </c>
      <c r="C53" s="28" t="s">
        <v>89</v>
      </c>
      <c r="D53" s="8">
        <v>1926177</v>
      </c>
      <c r="E53" s="9">
        <v>46029</v>
      </c>
      <c r="F53" s="8">
        <v>0</v>
      </c>
      <c r="G53" s="8">
        <v>0</v>
      </c>
      <c r="H53" s="8">
        <v>60</v>
      </c>
      <c r="I53" s="8">
        <v>60</v>
      </c>
      <c r="J53" s="3">
        <v>467.66</v>
      </c>
      <c r="K53" s="8">
        <v>93.53</v>
      </c>
      <c r="L53" s="3">
        <v>116.91</v>
      </c>
      <c r="M53" s="8">
        <v>108.5</v>
      </c>
      <c r="N53" s="3">
        <v>0</v>
      </c>
      <c r="O53" s="3">
        <v>0</v>
      </c>
      <c r="P53" s="14">
        <f t="shared" si="9"/>
        <v>786.6</v>
      </c>
      <c r="Q53" s="9">
        <v>46101</v>
      </c>
      <c r="R53" s="18" t="s">
        <v>330</v>
      </c>
      <c r="S53" s="8"/>
    </row>
    <row r="54" spans="1:19" x14ac:dyDescent="0.25">
      <c r="A54" s="27">
        <v>20</v>
      </c>
      <c r="B54" s="28" t="s">
        <v>90</v>
      </c>
      <c r="C54" s="28" t="s">
        <v>91</v>
      </c>
      <c r="D54" s="8">
        <v>1926178</v>
      </c>
      <c r="E54" s="9">
        <v>46029</v>
      </c>
      <c r="F54" s="8">
        <v>0</v>
      </c>
      <c r="G54" s="8">
        <v>0</v>
      </c>
      <c r="H54" s="8">
        <v>60</v>
      </c>
      <c r="I54" s="8">
        <v>60</v>
      </c>
      <c r="J54" s="3">
        <v>467.66</v>
      </c>
      <c r="K54" s="8">
        <v>93.53</v>
      </c>
      <c r="L54" s="3">
        <v>116.91</v>
      </c>
      <c r="M54" s="8">
        <v>108.5</v>
      </c>
      <c r="N54" s="3">
        <v>0</v>
      </c>
      <c r="O54" s="3">
        <v>0</v>
      </c>
      <c r="P54" s="14">
        <f t="shared" si="9"/>
        <v>786.6</v>
      </c>
      <c r="Q54" s="9">
        <v>46101</v>
      </c>
      <c r="R54" s="18" t="s">
        <v>330</v>
      </c>
      <c r="S54" s="8"/>
    </row>
    <row r="55" spans="1:19" x14ac:dyDescent="0.25">
      <c r="A55" s="27">
        <v>25</v>
      </c>
      <c r="B55" s="28" t="s">
        <v>92</v>
      </c>
      <c r="C55" s="28" t="s">
        <v>93</v>
      </c>
      <c r="D55" s="8">
        <v>1926179</v>
      </c>
      <c r="E55" s="9">
        <v>46029</v>
      </c>
      <c r="F55" s="8">
        <v>0</v>
      </c>
      <c r="G55" s="8">
        <v>0</v>
      </c>
      <c r="H55" s="8">
        <v>85</v>
      </c>
      <c r="I55" s="8">
        <v>85</v>
      </c>
      <c r="J55" s="3">
        <v>703.58</v>
      </c>
      <c r="K55" s="8">
        <v>140.72</v>
      </c>
      <c r="L55" s="3">
        <v>175.9</v>
      </c>
      <c r="M55" s="8">
        <v>163.22999999999999</v>
      </c>
      <c r="N55" s="3">
        <v>0</v>
      </c>
      <c r="O55" s="3">
        <v>0</v>
      </c>
      <c r="P55" s="14">
        <f t="shared" si="9"/>
        <v>1183.43</v>
      </c>
      <c r="Q55" s="9">
        <v>46101</v>
      </c>
      <c r="R55" s="18" t="s">
        <v>330</v>
      </c>
      <c r="S55" s="8"/>
    </row>
    <row r="56" spans="1:19" x14ac:dyDescent="0.25">
      <c r="A56" s="27">
        <v>19</v>
      </c>
      <c r="B56" s="28" t="s">
        <v>94</v>
      </c>
      <c r="C56" s="28" t="s">
        <v>95</v>
      </c>
      <c r="D56" s="8">
        <v>1926180</v>
      </c>
      <c r="E56" s="9">
        <v>46029</v>
      </c>
      <c r="F56" s="8">
        <v>0</v>
      </c>
      <c r="G56" s="8">
        <v>0</v>
      </c>
      <c r="H56" s="8">
        <v>60</v>
      </c>
      <c r="I56" s="8">
        <v>60</v>
      </c>
      <c r="J56" s="3">
        <v>467.66</v>
      </c>
      <c r="K56" s="8">
        <v>93.53</v>
      </c>
      <c r="L56" s="3">
        <v>116.91</v>
      </c>
      <c r="M56" s="8">
        <v>108.5</v>
      </c>
      <c r="N56" s="3">
        <v>0</v>
      </c>
      <c r="O56" s="3">
        <v>0</v>
      </c>
      <c r="P56" s="14">
        <f t="shared" si="9"/>
        <v>786.6</v>
      </c>
      <c r="Q56" s="9">
        <v>46101</v>
      </c>
      <c r="R56" s="18" t="s">
        <v>330</v>
      </c>
      <c r="S56" s="8"/>
    </row>
    <row r="57" spans="1:19" x14ac:dyDescent="0.25">
      <c r="A57" s="27">
        <v>13</v>
      </c>
      <c r="B57" s="28" t="s">
        <v>96</v>
      </c>
      <c r="C57" s="28" t="s">
        <v>97</v>
      </c>
      <c r="D57" s="8">
        <v>1926181</v>
      </c>
      <c r="E57" s="9">
        <v>46029</v>
      </c>
      <c r="F57" s="8">
        <v>0</v>
      </c>
      <c r="G57" s="8">
        <v>0</v>
      </c>
      <c r="H57" s="8">
        <v>60</v>
      </c>
      <c r="I57" s="8">
        <v>60</v>
      </c>
      <c r="J57" s="3">
        <v>467.66</v>
      </c>
      <c r="K57" s="8">
        <v>93.53</v>
      </c>
      <c r="L57" s="3">
        <v>116.91</v>
      </c>
      <c r="M57" s="8">
        <v>108.5</v>
      </c>
      <c r="N57" s="3">
        <v>0</v>
      </c>
      <c r="O57" s="3">
        <v>0</v>
      </c>
      <c r="P57" s="14">
        <f t="shared" si="9"/>
        <v>786.6</v>
      </c>
      <c r="Q57" s="9">
        <v>46101</v>
      </c>
      <c r="R57" s="18" t="s">
        <v>330</v>
      </c>
      <c r="S57" s="8"/>
    </row>
    <row r="58" spans="1:19" x14ac:dyDescent="0.25">
      <c r="A58" s="27">
        <v>9957</v>
      </c>
      <c r="B58" s="28" t="s">
        <v>98</v>
      </c>
      <c r="C58" s="28" t="s">
        <v>99</v>
      </c>
      <c r="D58" s="8">
        <v>1926182</v>
      </c>
      <c r="E58" s="9">
        <v>46029</v>
      </c>
      <c r="F58" s="8">
        <v>0</v>
      </c>
      <c r="G58" s="8">
        <v>0</v>
      </c>
      <c r="H58" s="8">
        <v>65</v>
      </c>
      <c r="I58" s="8">
        <v>65</v>
      </c>
      <c r="J58" s="3">
        <v>512.12</v>
      </c>
      <c r="K58" s="8">
        <v>102.42</v>
      </c>
      <c r="L58" s="3">
        <v>128.03</v>
      </c>
      <c r="M58" s="8">
        <v>118.81</v>
      </c>
      <c r="N58" s="3">
        <v>0</v>
      </c>
      <c r="O58" s="3">
        <v>0</v>
      </c>
      <c r="P58" s="14">
        <f t="shared" si="9"/>
        <v>861.37999999999988</v>
      </c>
      <c r="Q58" s="9">
        <v>46101</v>
      </c>
      <c r="R58" s="18" t="s">
        <v>330</v>
      </c>
      <c r="S58" s="8"/>
    </row>
    <row r="59" spans="1:19" x14ac:dyDescent="0.25">
      <c r="A59" s="31">
        <v>24321</v>
      </c>
      <c r="B59" s="32" t="s">
        <v>215</v>
      </c>
      <c r="C59" s="8" t="s">
        <v>218</v>
      </c>
      <c r="D59" s="8">
        <v>1926183</v>
      </c>
      <c r="E59" s="9">
        <v>46029</v>
      </c>
      <c r="F59" s="8">
        <v>0</v>
      </c>
      <c r="G59" s="8">
        <v>0</v>
      </c>
      <c r="H59" s="2">
        <v>60</v>
      </c>
      <c r="I59" s="2">
        <v>60</v>
      </c>
      <c r="J59" s="3">
        <v>467.66</v>
      </c>
      <c r="K59" s="8">
        <v>93.53</v>
      </c>
      <c r="L59" s="3">
        <v>116.91</v>
      </c>
      <c r="M59" s="8">
        <v>108.5</v>
      </c>
      <c r="N59" s="3">
        <v>0</v>
      </c>
      <c r="O59" s="3">
        <v>0</v>
      </c>
      <c r="P59" s="14">
        <f t="shared" si="9"/>
        <v>786.6</v>
      </c>
      <c r="Q59" s="9">
        <v>46101</v>
      </c>
      <c r="R59" s="18" t="s">
        <v>330</v>
      </c>
      <c r="S59" s="8"/>
    </row>
    <row r="60" spans="1:19" x14ac:dyDescent="0.25">
      <c r="A60" s="27">
        <v>10665</v>
      </c>
      <c r="B60" s="28" t="s">
        <v>100</v>
      </c>
      <c r="C60" s="28" t="s">
        <v>101</v>
      </c>
      <c r="D60" s="8">
        <v>1926184</v>
      </c>
      <c r="E60" s="9">
        <v>46029</v>
      </c>
      <c r="F60" s="8">
        <v>0</v>
      </c>
      <c r="G60" s="8">
        <v>0</v>
      </c>
      <c r="H60" s="8">
        <v>30</v>
      </c>
      <c r="I60" s="8">
        <v>30</v>
      </c>
      <c r="J60" s="8">
        <v>220.97</v>
      </c>
      <c r="K60" s="8">
        <v>44.2</v>
      </c>
      <c r="L60" s="3">
        <v>55.24</v>
      </c>
      <c r="M60" s="8">
        <v>51.27</v>
      </c>
      <c r="N60" s="8">
        <v>0</v>
      </c>
      <c r="O60" s="3">
        <v>0</v>
      </c>
      <c r="P60" s="14">
        <f t="shared" si="9"/>
        <v>371.68</v>
      </c>
      <c r="Q60" s="9">
        <v>46101</v>
      </c>
      <c r="R60" s="18" t="s">
        <v>330</v>
      </c>
      <c r="S60" s="8"/>
    </row>
    <row r="61" spans="1:19" x14ac:dyDescent="0.25">
      <c r="A61" s="27">
        <v>4900</v>
      </c>
      <c r="B61" s="28" t="s">
        <v>102</v>
      </c>
      <c r="C61" s="28" t="s">
        <v>103</v>
      </c>
      <c r="D61" s="8">
        <v>1926185</v>
      </c>
      <c r="E61" s="9">
        <v>46029</v>
      </c>
      <c r="F61" s="8">
        <v>0</v>
      </c>
      <c r="G61" s="8">
        <v>0</v>
      </c>
      <c r="H61" s="8">
        <v>30</v>
      </c>
      <c r="I61" s="8">
        <v>30</v>
      </c>
      <c r="J61" s="3">
        <v>220.97</v>
      </c>
      <c r="K61" s="8">
        <v>44.2</v>
      </c>
      <c r="L61" s="3">
        <v>55.24</v>
      </c>
      <c r="M61" s="8">
        <v>51.27</v>
      </c>
      <c r="N61" s="3">
        <v>0</v>
      </c>
      <c r="O61" s="3">
        <v>0</v>
      </c>
      <c r="P61" s="14">
        <f t="shared" si="9"/>
        <v>371.68</v>
      </c>
      <c r="Q61" s="9">
        <v>46101</v>
      </c>
      <c r="R61" s="18" t="s">
        <v>330</v>
      </c>
      <c r="S61" s="8"/>
    </row>
    <row r="62" spans="1:19" x14ac:dyDescent="0.25">
      <c r="A62" s="27">
        <v>5308</v>
      </c>
      <c r="B62" s="28" t="s">
        <v>104</v>
      </c>
      <c r="C62" s="28" t="s">
        <v>105</v>
      </c>
      <c r="D62" s="8">
        <v>1926186</v>
      </c>
      <c r="E62" s="9">
        <v>46029</v>
      </c>
      <c r="F62" s="8">
        <v>0</v>
      </c>
      <c r="G62" s="8">
        <v>0</v>
      </c>
      <c r="H62" s="8">
        <v>60</v>
      </c>
      <c r="I62" s="8">
        <v>60</v>
      </c>
      <c r="J62" s="3">
        <v>467.66</v>
      </c>
      <c r="K62" s="8">
        <v>93.53</v>
      </c>
      <c r="L62" s="3">
        <v>116.91</v>
      </c>
      <c r="M62" s="8">
        <v>108.5</v>
      </c>
      <c r="N62" s="3">
        <v>0</v>
      </c>
      <c r="O62" s="3">
        <v>0</v>
      </c>
      <c r="P62" s="14">
        <f t="shared" si="9"/>
        <v>786.6</v>
      </c>
      <c r="Q62" s="9">
        <v>46101</v>
      </c>
      <c r="R62" s="18" t="s">
        <v>330</v>
      </c>
      <c r="S62" s="8"/>
    </row>
    <row r="63" spans="1:19" ht="11.25" customHeight="1" x14ac:dyDescent="0.25">
      <c r="A63" s="27">
        <v>4896</v>
      </c>
      <c r="B63" s="28" t="s">
        <v>106</v>
      </c>
      <c r="C63" s="28" t="s">
        <v>107</v>
      </c>
      <c r="D63" s="8">
        <v>1926187</v>
      </c>
      <c r="E63" s="9">
        <v>46029</v>
      </c>
      <c r="F63" s="8">
        <v>0</v>
      </c>
      <c r="G63" s="8">
        <v>0</v>
      </c>
      <c r="H63" s="8">
        <v>18</v>
      </c>
      <c r="I63" s="8">
        <v>18</v>
      </c>
      <c r="J63" s="3">
        <v>135.34</v>
      </c>
      <c r="K63" s="8">
        <v>27.07</v>
      </c>
      <c r="L63" s="3">
        <v>33.840000000000003</v>
      </c>
      <c r="M63" s="8">
        <v>31.4</v>
      </c>
      <c r="N63" s="3">
        <v>0</v>
      </c>
      <c r="O63" s="3">
        <v>0</v>
      </c>
      <c r="P63" s="14">
        <f t="shared" si="9"/>
        <v>227.65</v>
      </c>
      <c r="Q63" s="9">
        <v>46101</v>
      </c>
      <c r="R63" s="18" t="s">
        <v>330</v>
      </c>
      <c r="S63" s="8"/>
    </row>
    <row r="64" spans="1:19" x14ac:dyDescent="0.25">
      <c r="A64" s="27">
        <v>9586</v>
      </c>
      <c r="B64" s="28" t="s">
        <v>108</v>
      </c>
      <c r="C64" s="28" t="s">
        <v>109</v>
      </c>
      <c r="D64" s="8">
        <v>1926188</v>
      </c>
      <c r="E64" s="9">
        <v>46029</v>
      </c>
      <c r="F64" s="8">
        <v>0</v>
      </c>
      <c r="G64" s="8">
        <v>0</v>
      </c>
      <c r="H64" s="8">
        <v>60</v>
      </c>
      <c r="I64" s="8">
        <v>60</v>
      </c>
      <c r="J64" s="3">
        <v>467.66</v>
      </c>
      <c r="K64" s="8">
        <v>93.53</v>
      </c>
      <c r="L64" s="3">
        <v>116.91</v>
      </c>
      <c r="M64" s="8">
        <v>108.5</v>
      </c>
      <c r="N64" s="3">
        <v>0</v>
      </c>
      <c r="O64" s="3">
        <v>0</v>
      </c>
      <c r="P64" s="14">
        <f t="shared" si="9"/>
        <v>786.6</v>
      </c>
      <c r="Q64" s="9">
        <v>46101</v>
      </c>
      <c r="R64" s="18" t="s">
        <v>330</v>
      </c>
      <c r="S64" s="8"/>
    </row>
    <row r="65" spans="1:19" x14ac:dyDescent="0.25">
      <c r="A65" s="27">
        <v>9959</v>
      </c>
      <c r="B65" s="28" t="s">
        <v>110</v>
      </c>
      <c r="C65" s="28" t="s">
        <v>111</v>
      </c>
      <c r="D65" s="8">
        <v>1926189</v>
      </c>
      <c r="E65" s="9">
        <v>46029</v>
      </c>
      <c r="F65" s="8">
        <v>0</v>
      </c>
      <c r="G65" s="8">
        <v>0</v>
      </c>
      <c r="H65" s="8">
        <v>30</v>
      </c>
      <c r="I65" s="8">
        <v>30</v>
      </c>
      <c r="J65" s="3">
        <v>220.97</v>
      </c>
      <c r="K65" s="8">
        <v>44.2</v>
      </c>
      <c r="L65" s="3">
        <v>55.24</v>
      </c>
      <c r="M65" s="8">
        <v>51.27</v>
      </c>
      <c r="N65" s="3">
        <v>0</v>
      </c>
      <c r="O65" s="3">
        <v>0</v>
      </c>
      <c r="P65" s="14">
        <f t="shared" si="9"/>
        <v>371.68</v>
      </c>
      <c r="Q65" s="9">
        <v>46101</v>
      </c>
      <c r="R65" s="18" t="s">
        <v>330</v>
      </c>
      <c r="S65" s="8"/>
    </row>
    <row r="66" spans="1:19" x14ac:dyDescent="0.25">
      <c r="A66" s="27">
        <v>2846</v>
      </c>
      <c r="B66" s="28" t="s">
        <v>112</v>
      </c>
      <c r="C66" s="28" t="s">
        <v>113</v>
      </c>
      <c r="D66" s="8">
        <v>1926190</v>
      </c>
      <c r="E66" s="9">
        <v>46029</v>
      </c>
      <c r="F66" s="8">
        <v>0</v>
      </c>
      <c r="G66" s="8">
        <v>0</v>
      </c>
      <c r="H66" s="8">
        <v>20</v>
      </c>
      <c r="I66" s="8">
        <v>20</v>
      </c>
      <c r="J66" s="3">
        <v>148.54</v>
      </c>
      <c r="K66" s="8">
        <v>29.71</v>
      </c>
      <c r="L66" s="3">
        <v>37.14</v>
      </c>
      <c r="M66" s="8">
        <v>34.46</v>
      </c>
      <c r="N66" s="3">
        <v>0</v>
      </c>
      <c r="O66" s="3">
        <v>0</v>
      </c>
      <c r="P66" s="14">
        <f t="shared" si="9"/>
        <v>249.85</v>
      </c>
      <c r="Q66" s="9">
        <v>46101</v>
      </c>
      <c r="R66" s="18" t="s">
        <v>330</v>
      </c>
      <c r="S66" s="8"/>
    </row>
    <row r="67" spans="1:19" x14ac:dyDescent="0.25">
      <c r="A67" s="27">
        <v>2847</v>
      </c>
      <c r="B67" s="28" t="s">
        <v>114</v>
      </c>
      <c r="C67" s="28" t="s">
        <v>113</v>
      </c>
      <c r="D67" s="8">
        <v>1926191</v>
      </c>
      <c r="E67" s="9">
        <v>46029</v>
      </c>
      <c r="F67" s="8">
        <v>0</v>
      </c>
      <c r="G67" s="8">
        <v>0</v>
      </c>
      <c r="H67" s="8">
        <v>30</v>
      </c>
      <c r="I67" s="8">
        <v>30</v>
      </c>
      <c r="J67" s="3">
        <v>220.97</v>
      </c>
      <c r="K67" s="8">
        <v>44.2</v>
      </c>
      <c r="L67" s="3">
        <v>55.24</v>
      </c>
      <c r="M67" s="8">
        <v>51.27</v>
      </c>
      <c r="N67" s="3">
        <v>0</v>
      </c>
      <c r="O67" s="3">
        <v>0</v>
      </c>
      <c r="P67" s="14">
        <f t="shared" si="9"/>
        <v>371.68</v>
      </c>
      <c r="Q67" s="9">
        <v>46101</v>
      </c>
      <c r="R67" s="18" t="s">
        <v>330</v>
      </c>
      <c r="S67" s="8"/>
    </row>
    <row r="68" spans="1:19" x14ac:dyDescent="0.25">
      <c r="A68" s="27">
        <v>3995</v>
      </c>
      <c r="B68" s="28" t="s">
        <v>115</v>
      </c>
      <c r="C68" s="28" t="s">
        <v>116</v>
      </c>
      <c r="D68" s="8">
        <v>1926192</v>
      </c>
      <c r="E68" s="9">
        <v>46029</v>
      </c>
      <c r="F68" s="8">
        <v>0</v>
      </c>
      <c r="G68" s="8">
        <v>0</v>
      </c>
      <c r="H68" s="8">
        <v>20</v>
      </c>
      <c r="I68" s="8">
        <v>20</v>
      </c>
      <c r="J68" s="3">
        <v>148.54</v>
      </c>
      <c r="K68" s="8">
        <v>29.71</v>
      </c>
      <c r="L68" s="3">
        <v>37.14</v>
      </c>
      <c r="M68" s="8">
        <v>34.46</v>
      </c>
      <c r="N68" s="3">
        <v>0</v>
      </c>
      <c r="O68" s="3">
        <v>0</v>
      </c>
      <c r="P68" s="14">
        <f t="shared" si="9"/>
        <v>249.85</v>
      </c>
      <c r="Q68" s="9">
        <v>46101</v>
      </c>
      <c r="R68" s="18" t="s">
        <v>330</v>
      </c>
      <c r="S68" s="8"/>
    </row>
    <row r="69" spans="1:19" x14ac:dyDescent="0.25">
      <c r="A69" s="27">
        <v>2271</v>
      </c>
      <c r="B69" s="28" t="s">
        <v>117</v>
      </c>
      <c r="C69" s="28" t="s">
        <v>71</v>
      </c>
      <c r="D69" s="8">
        <v>1926193</v>
      </c>
      <c r="E69" s="9">
        <v>46029</v>
      </c>
      <c r="F69" s="8">
        <v>0</v>
      </c>
      <c r="G69" s="8">
        <v>0</v>
      </c>
      <c r="H69" s="8">
        <v>147</v>
      </c>
      <c r="I69" s="8">
        <v>147</v>
      </c>
      <c r="J69" s="3">
        <v>1359.34</v>
      </c>
      <c r="K69" s="8">
        <v>271.87</v>
      </c>
      <c r="L69" s="3">
        <v>339.84</v>
      </c>
      <c r="M69" s="8">
        <v>315.37</v>
      </c>
      <c r="N69" s="3">
        <v>0</v>
      </c>
      <c r="O69" s="3">
        <v>0</v>
      </c>
      <c r="P69" s="14">
        <f t="shared" si="9"/>
        <v>2286.42</v>
      </c>
      <c r="Q69" s="9">
        <v>46101</v>
      </c>
      <c r="R69" s="18" t="s">
        <v>330</v>
      </c>
      <c r="S69" s="8"/>
    </row>
    <row r="70" spans="1:19" x14ac:dyDescent="0.25">
      <c r="A70" s="27">
        <v>2835</v>
      </c>
      <c r="B70" s="28" t="s">
        <v>118</v>
      </c>
      <c r="C70" s="28" t="s">
        <v>119</v>
      </c>
      <c r="D70" s="8">
        <v>1926194</v>
      </c>
      <c r="E70" s="9">
        <v>46029</v>
      </c>
      <c r="F70" s="8">
        <v>0</v>
      </c>
      <c r="G70" s="8">
        <v>0</v>
      </c>
      <c r="H70" s="8">
        <v>20</v>
      </c>
      <c r="I70" s="8">
        <v>20</v>
      </c>
      <c r="J70" s="3">
        <v>148.54</v>
      </c>
      <c r="K70" s="8">
        <v>29.71</v>
      </c>
      <c r="L70" s="3">
        <v>37.14</v>
      </c>
      <c r="M70" s="8">
        <v>34.46</v>
      </c>
      <c r="N70" s="3">
        <v>0</v>
      </c>
      <c r="O70" s="3">
        <v>0</v>
      </c>
      <c r="P70" s="14">
        <f t="shared" si="9"/>
        <v>249.85</v>
      </c>
      <c r="Q70" s="9">
        <v>46101</v>
      </c>
      <c r="R70" s="18" t="s">
        <v>330</v>
      </c>
      <c r="S70" s="8"/>
    </row>
    <row r="71" spans="1:19" x14ac:dyDescent="0.25">
      <c r="A71" s="27">
        <v>24472</v>
      </c>
      <c r="B71" s="28" t="s">
        <v>118</v>
      </c>
      <c r="C71" s="28" t="s">
        <v>119</v>
      </c>
      <c r="D71" s="8">
        <v>1926195</v>
      </c>
      <c r="E71" s="9">
        <v>46029</v>
      </c>
      <c r="F71" s="8">
        <v>0</v>
      </c>
      <c r="G71" s="8">
        <v>0</v>
      </c>
      <c r="H71" s="8">
        <v>20</v>
      </c>
      <c r="I71" s="8">
        <v>20</v>
      </c>
      <c r="J71" s="8">
        <v>148.54</v>
      </c>
      <c r="K71" s="8">
        <v>29.71</v>
      </c>
      <c r="L71" s="3">
        <v>37.14</v>
      </c>
      <c r="M71" s="8">
        <v>34.46</v>
      </c>
      <c r="N71" s="8">
        <v>0</v>
      </c>
      <c r="O71" s="3">
        <v>0</v>
      </c>
      <c r="P71" s="14">
        <f t="shared" si="9"/>
        <v>249.85</v>
      </c>
      <c r="Q71" s="9">
        <v>46101</v>
      </c>
      <c r="R71" s="18" t="s">
        <v>330</v>
      </c>
      <c r="S71" s="8"/>
    </row>
    <row r="72" spans="1:19" x14ac:dyDescent="0.25">
      <c r="A72" s="27">
        <v>4007</v>
      </c>
      <c r="B72" s="28" t="s">
        <v>120</v>
      </c>
      <c r="C72" s="28" t="s">
        <v>121</v>
      </c>
      <c r="D72" s="8">
        <v>1926196</v>
      </c>
      <c r="E72" s="9">
        <v>46029</v>
      </c>
      <c r="F72" s="8">
        <v>0</v>
      </c>
      <c r="G72" s="8">
        <v>0</v>
      </c>
      <c r="H72" s="8">
        <v>30</v>
      </c>
      <c r="I72" s="8">
        <v>30</v>
      </c>
      <c r="J72" s="3">
        <v>220.97</v>
      </c>
      <c r="K72" s="8">
        <v>44.2</v>
      </c>
      <c r="L72" s="3">
        <v>55.24</v>
      </c>
      <c r="M72" s="8">
        <v>51.27</v>
      </c>
      <c r="N72" s="3">
        <v>0</v>
      </c>
      <c r="O72" s="3">
        <v>0</v>
      </c>
      <c r="P72" s="14">
        <f t="shared" si="9"/>
        <v>371.68</v>
      </c>
      <c r="Q72" s="9">
        <v>46101</v>
      </c>
      <c r="R72" s="18" t="s">
        <v>330</v>
      </c>
      <c r="S72" s="8"/>
    </row>
    <row r="73" spans="1:19" x14ac:dyDescent="0.25">
      <c r="A73" s="27">
        <v>2834</v>
      </c>
      <c r="B73" s="28" t="s">
        <v>122</v>
      </c>
      <c r="C73" s="28" t="s">
        <v>119</v>
      </c>
      <c r="D73" s="8">
        <v>1926197</v>
      </c>
      <c r="E73" s="9">
        <v>46029</v>
      </c>
      <c r="F73" s="8">
        <v>0</v>
      </c>
      <c r="G73" s="8">
        <v>0</v>
      </c>
      <c r="H73" s="8">
        <v>121</v>
      </c>
      <c r="I73" s="8">
        <v>121</v>
      </c>
      <c r="J73" s="3">
        <v>1073.93</v>
      </c>
      <c r="K73" s="8">
        <v>214.78</v>
      </c>
      <c r="L73" s="3">
        <v>268.48</v>
      </c>
      <c r="M73" s="8">
        <v>249.15</v>
      </c>
      <c r="N73" s="3">
        <v>0</v>
      </c>
      <c r="O73" s="3">
        <v>0</v>
      </c>
      <c r="P73" s="14">
        <f t="shared" si="9"/>
        <v>1806.3400000000001</v>
      </c>
      <c r="Q73" s="9">
        <v>46101</v>
      </c>
      <c r="R73" s="18" t="s">
        <v>330</v>
      </c>
      <c r="S73" s="8"/>
    </row>
    <row r="74" spans="1:19" x14ac:dyDescent="0.25">
      <c r="A74" s="27">
        <v>24473</v>
      </c>
      <c r="B74" s="28" t="s">
        <v>122</v>
      </c>
      <c r="C74" s="28" t="s">
        <v>119</v>
      </c>
      <c r="D74" s="8">
        <v>1926198</v>
      </c>
      <c r="E74" s="9">
        <v>46029</v>
      </c>
      <c r="F74" s="8">
        <v>0</v>
      </c>
      <c r="G74" s="8">
        <v>0</v>
      </c>
      <c r="H74" s="8">
        <v>30</v>
      </c>
      <c r="I74" s="8">
        <v>30</v>
      </c>
      <c r="J74" s="8">
        <v>220.97</v>
      </c>
      <c r="K74" s="8">
        <v>44.2</v>
      </c>
      <c r="L74" s="8">
        <v>55.24</v>
      </c>
      <c r="M74" s="8">
        <v>51.27</v>
      </c>
      <c r="N74" s="8">
        <v>0</v>
      </c>
      <c r="O74" s="3">
        <v>0</v>
      </c>
      <c r="P74" s="14">
        <f t="shared" si="9"/>
        <v>371.68</v>
      </c>
      <c r="Q74" s="9">
        <v>46101</v>
      </c>
      <c r="R74" s="18" t="s">
        <v>330</v>
      </c>
      <c r="S74" s="8"/>
    </row>
    <row r="75" spans="1:19" x14ac:dyDescent="0.25">
      <c r="A75" s="27">
        <v>4009</v>
      </c>
      <c r="B75" s="28" t="s">
        <v>123</v>
      </c>
      <c r="C75" s="28" t="s">
        <v>121</v>
      </c>
      <c r="D75" s="8">
        <v>1926199</v>
      </c>
      <c r="E75" s="9">
        <v>46029</v>
      </c>
      <c r="F75" s="8">
        <v>0</v>
      </c>
      <c r="G75" s="8">
        <v>0</v>
      </c>
      <c r="H75" s="8">
        <v>30</v>
      </c>
      <c r="I75" s="8">
        <v>30</v>
      </c>
      <c r="J75" s="8">
        <v>220.97</v>
      </c>
      <c r="K75" s="8">
        <v>44.2</v>
      </c>
      <c r="L75" s="3">
        <v>55.24</v>
      </c>
      <c r="M75" s="8">
        <v>51.27</v>
      </c>
      <c r="N75" s="3">
        <v>0</v>
      </c>
      <c r="O75" s="3">
        <v>0</v>
      </c>
      <c r="P75" s="14">
        <f t="shared" si="9"/>
        <v>371.68</v>
      </c>
      <c r="Q75" s="9">
        <v>46101</v>
      </c>
      <c r="R75" s="18" t="s">
        <v>330</v>
      </c>
      <c r="S75" s="8"/>
    </row>
    <row r="76" spans="1:19" x14ac:dyDescent="0.25">
      <c r="A76" s="27">
        <v>2833</v>
      </c>
      <c r="B76" s="28" t="s">
        <v>124</v>
      </c>
      <c r="C76" s="28" t="s">
        <v>125</v>
      </c>
      <c r="D76" s="8">
        <v>1926200</v>
      </c>
      <c r="E76" s="9">
        <v>46029</v>
      </c>
      <c r="F76" s="8">
        <v>0</v>
      </c>
      <c r="G76" s="8">
        <v>0</v>
      </c>
      <c r="H76" s="8">
        <v>179</v>
      </c>
      <c r="I76" s="8">
        <v>179</v>
      </c>
      <c r="J76" s="8">
        <v>1717.85</v>
      </c>
      <c r="K76" s="8">
        <v>343.57</v>
      </c>
      <c r="L76" s="3">
        <v>429.47</v>
      </c>
      <c r="M76" s="8">
        <v>398.54</v>
      </c>
      <c r="N76" s="8">
        <v>0</v>
      </c>
      <c r="O76" s="3">
        <v>0</v>
      </c>
      <c r="P76" s="14">
        <f t="shared" si="9"/>
        <v>2889.4300000000003</v>
      </c>
      <c r="Q76" s="9">
        <v>46101</v>
      </c>
      <c r="R76" s="18" t="s">
        <v>330</v>
      </c>
      <c r="S76" s="8"/>
    </row>
    <row r="77" spans="1:19" x14ac:dyDescent="0.25">
      <c r="A77" s="27">
        <v>24474</v>
      </c>
      <c r="B77" s="28" t="s">
        <v>124</v>
      </c>
      <c r="C77" s="28" t="s">
        <v>125</v>
      </c>
      <c r="D77" s="8">
        <v>1926201</v>
      </c>
      <c r="E77" s="9">
        <v>46029</v>
      </c>
      <c r="F77" s="8">
        <v>0</v>
      </c>
      <c r="G77" s="8">
        <v>0</v>
      </c>
      <c r="H77" s="8">
        <v>30</v>
      </c>
      <c r="I77" s="8">
        <v>30</v>
      </c>
      <c r="J77" s="8">
        <v>220.97</v>
      </c>
      <c r="K77" s="8">
        <v>44.2</v>
      </c>
      <c r="L77" s="8">
        <v>55.24</v>
      </c>
      <c r="M77" s="8">
        <v>51.27</v>
      </c>
      <c r="N77" s="8">
        <v>0</v>
      </c>
      <c r="O77" s="3">
        <v>0</v>
      </c>
      <c r="P77" s="14">
        <f t="shared" si="9"/>
        <v>371.68</v>
      </c>
      <c r="Q77" s="9">
        <v>46101</v>
      </c>
      <c r="R77" s="18" t="s">
        <v>330</v>
      </c>
      <c r="S77" s="8"/>
    </row>
    <row r="78" spans="1:19" x14ac:dyDescent="0.25">
      <c r="A78" s="27">
        <v>10666</v>
      </c>
      <c r="B78" s="28" t="s">
        <v>126</v>
      </c>
      <c r="C78" s="28" t="s">
        <v>127</v>
      </c>
      <c r="D78" s="8">
        <v>1926202</v>
      </c>
      <c r="E78" s="9">
        <v>46029</v>
      </c>
      <c r="F78" s="8">
        <v>0</v>
      </c>
      <c r="G78" s="8">
        <v>0</v>
      </c>
      <c r="H78" s="8">
        <v>100</v>
      </c>
      <c r="I78" s="8">
        <v>100</v>
      </c>
      <c r="J78" s="8">
        <v>857.16</v>
      </c>
      <c r="K78" s="8">
        <v>171.43</v>
      </c>
      <c r="L78" s="3">
        <v>214.29</v>
      </c>
      <c r="M78" s="8">
        <v>198.86</v>
      </c>
      <c r="N78" s="8">
        <v>0</v>
      </c>
      <c r="O78" s="3">
        <v>0</v>
      </c>
      <c r="P78" s="14">
        <f t="shared" si="9"/>
        <v>1441.7399999999998</v>
      </c>
      <c r="Q78" s="9">
        <v>46101</v>
      </c>
      <c r="R78" s="18" t="s">
        <v>330</v>
      </c>
      <c r="S78" s="8"/>
    </row>
    <row r="79" spans="1:19" x14ac:dyDescent="0.25">
      <c r="A79" s="27">
        <v>9956</v>
      </c>
      <c r="B79" s="28" t="s">
        <v>128</v>
      </c>
      <c r="C79" s="28" t="s">
        <v>127</v>
      </c>
      <c r="D79" s="8">
        <v>1926203</v>
      </c>
      <c r="E79" s="9">
        <v>46029</v>
      </c>
      <c r="F79" s="8">
        <v>0</v>
      </c>
      <c r="G79" s="8">
        <v>0</v>
      </c>
      <c r="H79" s="8">
        <v>60</v>
      </c>
      <c r="I79" s="8">
        <v>60</v>
      </c>
      <c r="J79" s="8">
        <v>467.66</v>
      </c>
      <c r="K79" s="8">
        <v>93.53</v>
      </c>
      <c r="L79" s="3">
        <v>116.91</v>
      </c>
      <c r="M79" s="8">
        <v>108.5</v>
      </c>
      <c r="N79" s="8">
        <v>0</v>
      </c>
      <c r="O79" s="3">
        <v>0</v>
      </c>
      <c r="P79" s="14">
        <f t="shared" si="9"/>
        <v>786.6</v>
      </c>
      <c r="Q79" s="9">
        <v>46101</v>
      </c>
      <c r="R79" s="18" t="s">
        <v>330</v>
      </c>
      <c r="S79" s="8"/>
    </row>
    <row r="80" spans="1:19" x14ac:dyDescent="0.25">
      <c r="A80" s="27">
        <v>10</v>
      </c>
      <c r="B80" s="28" t="s">
        <v>129</v>
      </c>
      <c r="C80" s="28" t="s">
        <v>97</v>
      </c>
      <c r="D80" s="8">
        <v>1926204</v>
      </c>
      <c r="E80" s="9">
        <v>46029</v>
      </c>
      <c r="F80" s="8">
        <v>0</v>
      </c>
      <c r="G80" s="8">
        <v>0</v>
      </c>
      <c r="H80" s="8">
        <v>165</v>
      </c>
      <c r="I80" s="8">
        <v>165</v>
      </c>
      <c r="J80" s="8">
        <v>1561.4</v>
      </c>
      <c r="K80" s="8">
        <v>312.27999999999997</v>
      </c>
      <c r="L80" s="3">
        <v>390.24</v>
      </c>
      <c r="M80" s="8">
        <v>362.24</v>
      </c>
      <c r="N80" s="8">
        <v>0</v>
      </c>
      <c r="O80" s="3">
        <v>0</v>
      </c>
      <c r="P80" s="14">
        <f t="shared" si="9"/>
        <v>2626.16</v>
      </c>
      <c r="Q80" s="9">
        <v>46101</v>
      </c>
      <c r="R80" s="18" t="s">
        <v>330</v>
      </c>
      <c r="S80" s="8"/>
    </row>
    <row r="81" spans="1:19" x14ac:dyDescent="0.25">
      <c r="A81" s="27">
        <v>11</v>
      </c>
      <c r="B81" s="28" t="s">
        <v>130</v>
      </c>
      <c r="C81" s="28" t="s">
        <v>97</v>
      </c>
      <c r="D81" s="8">
        <v>1926205</v>
      </c>
      <c r="E81" s="9">
        <v>46029</v>
      </c>
      <c r="F81" s="8">
        <v>0</v>
      </c>
      <c r="G81" s="8">
        <v>0</v>
      </c>
      <c r="H81" s="8">
        <v>60</v>
      </c>
      <c r="I81" s="8">
        <v>60</v>
      </c>
      <c r="J81" s="8">
        <v>467.66</v>
      </c>
      <c r="K81" s="8">
        <v>93.53</v>
      </c>
      <c r="L81" s="3">
        <v>116.91</v>
      </c>
      <c r="M81" s="8">
        <v>108.5</v>
      </c>
      <c r="N81" s="3">
        <v>0</v>
      </c>
      <c r="O81" s="3">
        <v>0</v>
      </c>
      <c r="P81" s="14">
        <f t="shared" si="9"/>
        <v>786.6</v>
      </c>
      <c r="Q81" s="9">
        <v>46101</v>
      </c>
      <c r="R81" s="18" t="s">
        <v>330</v>
      </c>
      <c r="S81" s="8"/>
    </row>
    <row r="82" spans="1:19" x14ac:dyDescent="0.25">
      <c r="A82" s="27">
        <v>2274</v>
      </c>
      <c r="B82" s="28" t="s">
        <v>131</v>
      </c>
      <c r="C82" s="28" t="s">
        <v>69</v>
      </c>
      <c r="D82" s="8">
        <v>1926206</v>
      </c>
      <c r="E82" s="9">
        <v>46029</v>
      </c>
      <c r="F82" s="8">
        <v>0</v>
      </c>
      <c r="G82" s="8">
        <v>0</v>
      </c>
      <c r="H82" s="8">
        <v>94</v>
      </c>
      <c r="I82" s="8">
        <v>94</v>
      </c>
      <c r="J82" s="8">
        <v>795.3</v>
      </c>
      <c r="K82" s="8">
        <v>159.06</v>
      </c>
      <c r="L82" s="3">
        <v>198.83</v>
      </c>
      <c r="M82" s="8">
        <v>184.51</v>
      </c>
      <c r="N82" s="8">
        <v>0</v>
      </c>
      <c r="O82" s="3">
        <v>0</v>
      </c>
      <c r="P82" s="14">
        <f t="shared" si="9"/>
        <v>1337.6999999999998</v>
      </c>
      <c r="Q82" s="9">
        <v>46101</v>
      </c>
      <c r="R82" s="18" t="s">
        <v>330</v>
      </c>
      <c r="S82" s="8"/>
    </row>
    <row r="83" spans="1:19" x14ac:dyDescent="0.25">
      <c r="A83" s="27">
        <v>2275</v>
      </c>
      <c r="B83" s="28" t="s">
        <v>132</v>
      </c>
      <c r="C83" s="28" t="s">
        <v>69</v>
      </c>
      <c r="D83" s="8">
        <v>1926207</v>
      </c>
      <c r="E83" s="9">
        <v>46029</v>
      </c>
      <c r="F83" s="8">
        <v>0</v>
      </c>
      <c r="G83" s="8">
        <v>0</v>
      </c>
      <c r="H83" s="8">
        <v>77</v>
      </c>
      <c r="I83" s="8">
        <v>77</v>
      </c>
      <c r="J83" s="8">
        <v>620.98</v>
      </c>
      <c r="K83" s="8">
        <v>124.2</v>
      </c>
      <c r="L83" s="3">
        <v>155.24</v>
      </c>
      <c r="M83" s="8">
        <v>144.07</v>
      </c>
      <c r="N83" s="8">
        <v>0</v>
      </c>
      <c r="O83" s="3">
        <v>0</v>
      </c>
      <c r="P83" s="14">
        <f t="shared" si="9"/>
        <v>1044.49</v>
      </c>
      <c r="Q83" s="9">
        <v>46101</v>
      </c>
      <c r="R83" s="18" t="s">
        <v>330</v>
      </c>
      <c r="S83" s="8"/>
    </row>
    <row r="84" spans="1:19" x14ac:dyDescent="0.25">
      <c r="A84" s="27">
        <v>9579</v>
      </c>
      <c r="B84" s="28" t="s">
        <v>133</v>
      </c>
      <c r="C84" s="28" t="s">
        <v>134</v>
      </c>
      <c r="D84" s="8">
        <v>1926208</v>
      </c>
      <c r="E84" s="9">
        <v>46029</v>
      </c>
      <c r="F84" s="8">
        <v>0</v>
      </c>
      <c r="G84" s="8">
        <v>0</v>
      </c>
      <c r="H84" s="8">
        <v>101</v>
      </c>
      <c r="I84" s="8">
        <v>101</v>
      </c>
      <c r="J84" s="8">
        <v>866.91</v>
      </c>
      <c r="K84" s="8">
        <v>173.38</v>
      </c>
      <c r="L84" s="3">
        <v>216.73</v>
      </c>
      <c r="M84" s="8">
        <v>201.12</v>
      </c>
      <c r="N84" s="8">
        <v>0</v>
      </c>
      <c r="O84" s="3">
        <v>0</v>
      </c>
      <c r="P84" s="14">
        <f t="shared" si="9"/>
        <v>1458.1399999999999</v>
      </c>
      <c r="Q84" s="9">
        <v>46101</v>
      </c>
      <c r="R84" s="18" t="s">
        <v>330</v>
      </c>
      <c r="S84" s="8"/>
    </row>
    <row r="85" spans="1:19" x14ac:dyDescent="0.25">
      <c r="A85" s="27">
        <v>9580</v>
      </c>
      <c r="B85" s="28" t="s">
        <v>134</v>
      </c>
      <c r="C85" s="28" t="s">
        <v>99</v>
      </c>
      <c r="D85" s="8">
        <v>1926209</v>
      </c>
      <c r="E85" s="9">
        <v>46029</v>
      </c>
      <c r="F85" s="8">
        <v>0</v>
      </c>
      <c r="G85" s="8">
        <v>0</v>
      </c>
      <c r="H85" s="8">
        <v>75</v>
      </c>
      <c r="I85" s="8">
        <v>75</v>
      </c>
      <c r="J85" s="8">
        <v>602.48</v>
      </c>
      <c r="K85" s="8">
        <v>120.5</v>
      </c>
      <c r="L85" s="3">
        <v>150.62</v>
      </c>
      <c r="M85" s="8">
        <v>139.78</v>
      </c>
      <c r="N85" s="8">
        <v>0</v>
      </c>
      <c r="O85" s="3">
        <v>0</v>
      </c>
      <c r="P85" s="14">
        <f t="shared" si="9"/>
        <v>1013.38</v>
      </c>
      <c r="Q85" s="9">
        <v>46101</v>
      </c>
      <c r="R85" s="18" t="s">
        <v>330</v>
      </c>
      <c r="S85" s="8"/>
    </row>
    <row r="86" spans="1:19" x14ac:dyDescent="0.25">
      <c r="A86" s="27">
        <v>21</v>
      </c>
      <c r="B86" s="28" t="s">
        <v>135</v>
      </c>
      <c r="C86" s="28" t="s">
        <v>87</v>
      </c>
      <c r="D86" s="8">
        <v>1926210</v>
      </c>
      <c r="E86" s="9">
        <v>46029</v>
      </c>
      <c r="F86" s="8">
        <v>0</v>
      </c>
      <c r="G86" s="8">
        <v>0</v>
      </c>
      <c r="H86" s="8">
        <v>177</v>
      </c>
      <c r="I86" s="8">
        <v>177</v>
      </c>
      <c r="J86" s="8">
        <v>1692.98</v>
      </c>
      <c r="K86" s="8">
        <v>338.59</v>
      </c>
      <c r="L86" s="3">
        <v>423.24</v>
      </c>
      <c r="M86" s="8">
        <v>392.77</v>
      </c>
      <c r="N86" s="8">
        <v>0</v>
      </c>
      <c r="O86" s="3">
        <v>0</v>
      </c>
      <c r="P86" s="14">
        <f t="shared" si="9"/>
        <v>2847.58</v>
      </c>
      <c r="Q86" s="9">
        <v>46101</v>
      </c>
      <c r="R86" s="18" t="s">
        <v>330</v>
      </c>
      <c r="S86" s="8"/>
    </row>
    <row r="87" spans="1:19" x14ac:dyDescent="0.25">
      <c r="A87" s="27">
        <v>22</v>
      </c>
      <c r="B87" s="28" t="s">
        <v>136</v>
      </c>
      <c r="C87" s="28" t="s">
        <v>87</v>
      </c>
      <c r="D87" s="8">
        <v>1926211</v>
      </c>
      <c r="E87" s="9">
        <v>46029</v>
      </c>
      <c r="F87" s="8">
        <v>0</v>
      </c>
      <c r="G87" s="8">
        <v>0</v>
      </c>
      <c r="H87" s="8">
        <v>93</v>
      </c>
      <c r="I87" s="8">
        <v>93</v>
      </c>
      <c r="J87" s="8">
        <v>784.94</v>
      </c>
      <c r="K87" s="8">
        <v>156.99</v>
      </c>
      <c r="L87" s="3">
        <v>196.23</v>
      </c>
      <c r="M87" s="8">
        <v>182.11</v>
      </c>
      <c r="N87" s="8">
        <v>0</v>
      </c>
      <c r="O87" s="3">
        <v>0</v>
      </c>
      <c r="P87" s="14">
        <f t="shared" si="9"/>
        <v>1320.27</v>
      </c>
      <c r="Q87" s="9">
        <v>46101</v>
      </c>
      <c r="R87" s="18" t="s">
        <v>330</v>
      </c>
      <c r="S87" s="8"/>
    </row>
    <row r="88" spans="1:19" x14ac:dyDescent="0.25">
      <c r="A88" s="27">
        <v>15</v>
      </c>
      <c r="B88" s="28" t="s">
        <v>137</v>
      </c>
      <c r="C88" s="28" t="s">
        <v>85</v>
      </c>
      <c r="D88" s="8">
        <v>1926212</v>
      </c>
      <c r="E88" s="9">
        <v>46029</v>
      </c>
      <c r="F88" s="8">
        <v>0</v>
      </c>
      <c r="G88" s="8">
        <v>0</v>
      </c>
      <c r="H88" s="8">
        <v>196</v>
      </c>
      <c r="I88" s="8">
        <v>196</v>
      </c>
      <c r="J88" s="8">
        <v>1930.63</v>
      </c>
      <c r="K88" s="8">
        <v>386.13</v>
      </c>
      <c r="L88" s="3">
        <v>482.66</v>
      </c>
      <c r="M88" s="8">
        <v>447.91</v>
      </c>
      <c r="N88" s="8">
        <v>0</v>
      </c>
      <c r="O88" s="3">
        <v>0</v>
      </c>
      <c r="P88" s="14">
        <f t="shared" si="9"/>
        <v>3247.33</v>
      </c>
      <c r="Q88" s="9">
        <v>46101</v>
      </c>
      <c r="R88" s="18" t="s">
        <v>330</v>
      </c>
      <c r="S88" s="8"/>
    </row>
    <row r="89" spans="1:19" x14ac:dyDescent="0.25">
      <c r="A89" s="27">
        <v>16</v>
      </c>
      <c r="B89" s="28" t="s">
        <v>138</v>
      </c>
      <c r="C89" s="28" t="s">
        <v>85</v>
      </c>
      <c r="D89" s="8">
        <v>1926213</v>
      </c>
      <c r="E89" s="9">
        <v>46029</v>
      </c>
      <c r="F89" s="8">
        <v>0</v>
      </c>
      <c r="G89" s="8">
        <v>0</v>
      </c>
      <c r="H89" s="8">
        <v>131</v>
      </c>
      <c r="I89" s="8">
        <v>131</v>
      </c>
      <c r="J89" s="8">
        <v>1178.78</v>
      </c>
      <c r="K89" s="8">
        <v>235.76</v>
      </c>
      <c r="L89" s="3">
        <v>294.7</v>
      </c>
      <c r="M89" s="8">
        <v>273.48</v>
      </c>
      <c r="N89" s="8">
        <v>0</v>
      </c>
      <c r="O89" s="3">
        <v>0</v>
      </c>
      <c r="P89" s="14">
        <f t="shared" si="9"/>
        <v>1982.72</v>
      </c>
      <c r="Q89" s="9">
        <v>46101</v>
      </c>
      <c r="R89" s="18" t="s">
        <v>330</v>
      </c>
      <c r="S89" s="8"/>
    </row>
    <row r="90" spans="1:19" x14ac:dyDescent="0.25">
      <c r="A90" s="27">
        <v>24476</v>
      </c>
      <c r="B90" s="28" t="s">
        <v>138</v>
      </c>
      <c r="C90" s="28" t="s">
        <v>85</v>
      </c>
      <c r="D90" s="8">
        <v>1926214</v>
      </c>
      <c r="E90" s="9">
        <v>46029</v>
      </c>
      <c r="F90" s="8">
        <v>0</v>
      </c>
      <c r="G90" s="8">
        <v>0</v>
      </c>
      <c r="H90" s="8">
        <v>15</v>
      </c>
      <c r="I90" s="8">
        <v>15</v>
      </c>
      <c r="J90" s="8">
        <v>115.63</v>
      </c>
      <c r="K90" s="8">
        <v>23.13</v>
      </c>
      <c r="L90" s="3">
        <v>28.91</v>
      </c>
      <c r="M90" s="8">
        <v>26.83</v>
      </c>
      <c r="N90" s="8">
        <v>0</v>
      </c>
      <c r="O90" s="3">
        <v>0</v>
      </c>
      <c r="P90" s="14">
        <f t="shared" si="9"/>
        <v>194.5</v>
      </c>
      <c r="Q90" s="9">
        <v>46101</v>
      </c>
      <c r="R90" s="18" t="s">
        <v>330</v>
      </c>
      <c r="S90" s="8"/>
    </row>
    <row r="91" spans="1:19" x14ac:dyDescent="0.25">
      <c r="A91" s="27">
        <v>18</v>
      </c>
      <c r="B91" s="28" t="s">
        <v>139</v>
      </c>
      <c r="C91" s="28" t="s">
        <v>95</v>
      </c>
      <c r="D91" s="8">
        <v>1926215</v>
      </c>
      <c r="E91" s="9">
        <v>46029</v>
      </c>
      <c r="F91" s="8">
        <v>0</v>
      </c>
      <c r="G91" s="8">
        <v>0</v>
      </c>
      <c r="H91" s="8">
        <v>84</v>
      </c>
      <c r="I91" s="8">
        <v>84</v>
      </c>
      <c r="J91" s="8">
        <v>692.7</v>
      </c>
      <c r="K91" s="8">
        <v>138.54</v>
      </c>
      <c r="L91" s="3">
        <v>173.17</v>
      </c>
      <c r="M91" s="8">
        <v>160.71</v>
      </c>
      <c r="N91" s="8">
        <v>0</v>
      </c>
      <c r="O91" s="3">
        <v>0</v>
      </c>
      <c r="P91" s="14">
        <f t="shared" si="9"/>
        <v>1165.1199999999999</v>
      </c>
      <c r="Q91" s="9">
        <v>46101</v>
      </c>
      <c r="R91" s="18" t="s">
        <v>330</v>
      </c>
      <c r="S91" s="8"/>
    </row>
    <row r="92" spans="1:19" x14ac:dyDescent="0.25">
      <c r="A92" s="27">
        <v>4894</v>
      </c>
      <c r="B92" s="28" t="s">
        <v>140</v>
      </c>
      <c r="C92" s="28" t="s">
        <v>107</v>
      </c>
      <c r="D92" s="8">
        <v>1926216</v>
      </c>
      <c r="E92" s="9">
        <v>46029</v>
      </c>
      <c r="F92" s="8">
        <v>0</v>
      </c>
      <c r="G92" s="8">
        <v>0</v>
      </c>
      <c r="H92" s="8">
        <v>137</v>
      </c>
      <c r="I92" s="8">
        <v>137</v>
      </c>
      <c r="J92" s="8">
        <v>1246.1600000000001</v>
      </c>
      <c r="K92" s="8">
        <v>249.23</v>
      </c>
      <c r="L92" s="3">
        <v>311.54000000000002</v>
      </c>
      <c r="M92" s="8">
        <v>289.11</v>
      </c>
      <c r="N92" s="8">
        <v>0</v>
      </c>
      <c r="O92" s="3">
        <v>0</v>
      </c>
      <c r="P92" s="14">
        <f t="shared" si="9"/>
        <v>2096.04</v>
      </c>
      <c r="Q92" s="9">
        <v>46101</v>
      </c>
      <c r="R92" s="18" t="s">
        <v>330</v>
      </c>
      <c r="S92" s="8"/>
    </row>
    <row r="93" spans="1:19" x14ac:dyDescent="0.25">
      <c r="A93" s="27">
        <v>9958</v>
      </c>
      <c r="B93" s="28" t="s">
        <v>141</v>
      </c>
      <c r="C93" s="28" t="s">
        <v>121</v>
      </c>
      <c r="D93" s="8">
        <v>1926217</v>
      </c>
      <c r="E93" s="9">
        <v>46029</v>
      </c>
      <c r="F93" s="8">
        <v>0</v>
      </c>
      <c r="G93" s="8">
        <v>0</v>
      </c>
      <c r="H93" s="8">
        <v>59</v>
      </c>
      <c r="I93" s="8">
        <v>59</v>
      </c>
      <c r="J93" s="8">
        <v>458.57</v>
      </c>
      <c r="K93" s="8">
        <v>91.72</v>
      </c>
      <c r="L93" s="3">
        <v>114.65</v>
      </c>
      <c r="M93" s="8">
        <v>106.39</v>
      </c>
      <c r="N93" s="8">
        <v>0</v>
      </c>
      <c r="O93" s="3">
        <v>0</v>
      </c>
      <c r="P93" s="14">
        <f t="shared" si="9"/>
        <v>771.32999999999993</v>
      </c>
      <c r="Q93" s="9">
        <v>46101</v>
      </c>
      <c r="R93" s="18" t="s">
        <v>330</v>
      </c>
      <c r="S93" s="8"/>
    </row>
    <row r="94" spans="1:19" x14ac:dyDescent="0.25">
      <c r="A94" s="27">
        <v>4008</v>
      </c>
      <c r="B94" s="28" t="s">
        <v>141</v>
      </c>
      <c r="C94" s="28" t="s">
        <v>121</v>
      </c>
      <c r="D94" s="8">
        <v>1926218</v>
      </c>
      <c r="E94" s="9">
        <v>46029</v>
      </c>
      <c r="F94" s="8">
        <v>0</v>
      </c>
      <c r="G94" s="8">
        <v>0</v>
      </c>
      <c r="H94" s="8">
        <v>42</v>
      </c>
      <c r="I94" s="8">
        <v>42</v>
      </c>
      <c r="J94" s="8">
        <v>314.82</v>
      </c>
      <c r="K94" s="8">
        <v>62.97</v>
      </c>
      <c r="L94" s="3">
        <v>78.709999999999994</v>
      </c>
      <c r="M94" s="8">
        <v>73.040000000000006</v>
      </c>
      <c r="N94" s="8">
        <v>0</v>
      </c>
      <c r="O94" s="3">
        <v>0</v>
      </c>
      <c r="P94" s="14">
        <f t="shared" si="9"/>
        <v>529.54</v>
      </c>
      <c r="Q94" s="9">
        <v>46101</v>
      </c>
      <c r="R94" s="18" t="s">
        <v>330</v>
      </c>
      <c r="S94" s="8"/>
    </row>
    <row r="95" spans="1:19" x14ac:dyDescent="0.25">
      <c r="A95" s="27">
        <v>8</v>
      </c>
      <c r="B95" s="28" t="s">
        <v>142</v>
      </c>
      <c r="C95" s="28" t="s">
        <v>143</v>
      </c>
      <c r="D95" s="8">
        <v>1926219</v>
      </c>
      <c r="E95" s="9">
        <v>46029</v>
      </c>
      <c r="F95" s="8">
        <v>0</v>
      </c>
      <c r="G95" s="8">
        <v>0</v>
      </c>
      <c r="H95" s="8">
        <v>60</v>
      </c>
      <c r="I95" s="8">
        <v>60</v>
      </c>
      <c r="J95" s="8">
        <v>467.66</v>
      </c>
      <c r="K95" s="8">
        <v>93.53</v>
      </c>
      <c r="L95" s="3">
        <v>116.91</v>
      </c>
      <c r="M95" s="8">
        <v>108.5</v>
      </c>
      <c r="N95" s="3">
        <v>0</v>
      </c>
      <c r="O95" s="3">
        <v>0</v>
      </c>
      <c r="P95" s="14">
        <f t="shared" si="9"/>
        <v>786.6</v>
      </c>
      <c r="Q95" s="9">
        <v>46101</v>
      </c>
      <c r="R95" s="18" t="s">
        <v>330</v>
      </c>
      <c r="S95" s="8"/>
    </row>
    <row r="96" spans="1:19" ht="17.25" customHeight="1" x14ac:dyDescent="0.25">
      <c r="A96" s="27">
        <v>24</v>
      </c>
      <c r="B96" s="28" t="s">
        <v>144</v>
      </c>
      <c r="C96" s="28" t="s">
        <v>145</v>
      </c>
      <c r="D96" s="8">
        <v>1926221</v>
      </c>
      <c r="E96" s="9">
        <v>46029</v>
      </c>
      <c r="F96" s="8">
        <v>0</v>
      </c>
      <c r="G96" s="8">
        <v>0</v>
      </c>
      <c r="H96" s="8">
        <v>221</v>
      </c>
      <c r="I96" s="8">
        <v>221</v>
      </c>
      <c r="J96" s="8">
        <v>2237.0100000000002</v>
      </c>
      <c r="K96" s="8">
        <v>447.41</v>
      </c>
      <c r="L96" s="3">
        <v>559.25</v>
      </c>
      <c r="M96" s="8">
        <v>518.99</v>
      </c>
      <c r="N96" s="8">
        <v>0</v>
      </c>
      <c r="O96" s="3">
        <v>0</v>
      </c>
      <c r="P96" s="14">
        <f t="shared" si="9"/>
        <v>3762.66</v>
      </c>
      <c r="Q96" s="9">
        <v>46101</v>
      </c>
      <c r="R96" s="18" t="s">
        <v>330</v>
      </c>
      <c r="S96" s="8"/>
    </row>
    <row r="97" spans="1:19" x14ac:dyDescent="0.25">
      <c r="A97" s="27">
        <v>24477</v>
      </c>
      <c r="B97" s="28" t="s">
        <v>144</v>
      </c>
      <c r="C97" s="28" t="s">
        <v>145</v>
      </c>
      <c r="D97" s="8">
        <v>1926222</v>
      </c>
      <c r="E97" s="9">
        <v>46029</v>
      </c>
      <c r="F97" s="8">
        <v>0</v>
      </c>
      <c r="G97" s="8">
        <v>0</v>
      </c>
      <c r="H97" s="8">
        <v>60</v>
      </c>
      <c r="I97" s="8">
        <v>60</v>
      </c>
      <c r="J97" s="8">
        <v>467.66</v>
      </c>
      <c r="K97" s="8">
        <v>93.53</v>
      </c>
      <c r="L97" s="3">
        <v>116.91</v>
      </c>
      <c r="M97" s="8">
        <v>108.5</v>
      </c>
      <c r="N97" s="3">
        <v>0</v>
      </c>
      <c r="O97" s="3">
        <v>0</v>
      </c>
      <c r="P97" s="14">
        <f t="shared" si="9"/>
        <v>786.6</v>
      </c>
      <c r="Q97" s="9">
        <v>46101</v>
      </c>
      <c r="R97" s="18" t="s">
        <v>330</v>
      </c>
      <c r="S97" s="8"/>
    </row>
    <row r="98" spans="1:19" x14ac:dyDescent="0.25">
      <c r="A98" s="27">
        <v>3993</v>
      </c>
      <c r="B98" s="28" t="s">
        <v>146</v>
      </c>
      <c r="C98" s="28" t="s">
        <v>147</v>
      </c>
      <c r="D98" s="8">
        <v>1926223</v>
      </c>
      <c r="E98" s="9">
        <v>46029</v>
      </c>
      <c r="F98" s="8">
        <v>0</v>
      </c>
      <c r="G98" s="8">
        <v>0</v>
      </c>
      <c r="H98" s="8">
        <v>30</v>
      </c>
      <c r="I98" s="8">
        <v>30</v>
      </c>
      <c r="J98" s="8">
        <v>220.97</v>
      </c>
      <c r="K98" s="8">
        <v>44.2</v>
      </c>
      <c r="L98" s="3">
        <v>55.24</v>
      </c>
      <c r="M98" s="8">
        <v>51.27</v>
      </c>
      <c r="N98" s="3">
        <v>0</v>
      </c>
      <c r="O98" s="3">
        <v>0</v>
      </c>
      <c r="P98" s="14">
        <f t="shared" si="9"/>
        <v>371.68</v>
      </c>
      <c r="Q98" s="9">
        <v>46101</v>
      </c>
      <c r="R98" s="18" t="s">
        <v>330</v>
      </c>
      <c r="S98" s="8"/>
    </row>
    <row r="99" spans="1:19" x14ac:dyDescent="0.25">
      <c r="A99" s="27">
        <v>9955</v>
      </c>
      <c r="B99" s="28" t="s">
        <v>148</v>
      </c>
      <c r="C99" s="28" t="s">
        <v>149</v>
      </c>
      <c r="D99" s="8">
        <v>1926224</v>
      </c>
      <c r="E99" s="9">
        <v>46029</v>
      </c>
      <c r="F99" s="8">
        <v>0</v>
      </c>
      <c r="G99" s="8">
        <v>0</v>
      </c>
      <c r="H99" s="8">
        <v>5</v>
      </c>
      <c r="I99" s="8">
        <v>5</v>
      </c>
      <c r="J99" s="8">
        <v>82.69</v>
      </c>
      <c r="K99" s="8">
        <v>16.53</v>
      </c>
      <c r="L99" s="3">
        <v>20.67</v>
      </c>
      <c r="M99" s="8">
        <v>19.18</v>
      </c>
      <c r="N99" s="8">
        <v>0</v>
      </c>
      <c r="O99" s="3">
        <v>0</v>
      </c>
      <c r="P99" s="14">
        <f t="shared" si="9"/>
        <v>139.07</v>
      </c>
      <c r="Q99" s="9">
        <v>46101</v>
      </c>
      <c r="R99" s="18" t="s">
        <v>330</v>
      </c>
      <c r="S99" s="8"/>
    </row>
    <row r="100" spans="1:19" x14ac:dyDescent="0.25">
      <c r="A100" s="27">
        <v>9973</v>
      </c>
      <c r="B100" s="28" t="s">
        <v>169</v>
      </c>
      <c r="C100" s="28" t="s">
        <v>170</v>
      </c>
      <c r="D100" s="8">
        <v>1926225</v>
      </c>
      <c r="E100" s="9">
        <v>46029</v>
      </c>
      <c r="F100" s="8">
        <v>0</v>
      </c>
      <c r="G100" s="8">
        <v>0</v>
      </c>
      <c r="H100" s="8">
        <v>15</v>
      </c>
      <c r="I100" s="8">
        <v>15</v>
      </c>
      <c r="J100" s="8">
        <v>115.63</v>
      </c>
      <c r="K100" s="8">
        <v>23.13</v>
      </c>
      <c r="L100" s="3">
        <v>28.91</v>
      </c>
      <c r="M100" s="8">
        <v>26.83</v>
      </c>
      <c r="N100" s="8">
        <v>0</v>
      </c>
      <c r="O100" s="3">
        <v>0</v>
      </c>
      <c r="P100" s="14">
        <f t="shared" si="9"/>
        <v>194.5</v>
      </c>
      <c r="Q100" s="9">
        <v>46101</v>
      </c>
      <c r="R100" s="18" t="s">
        <v>330</v>
      </c>
      <c r="S100" s="8"/>
    </row>
    <row r="101" spans="1:19" x14ac:dyDescent="0.25">
      <c r="A101" s="27">
        <v>9963</v>
      </c>
      <c r="B101" s="28" t="s">
        <v>160</v>
      </c>
      <c r="C101" s="28" t="s">
        <v>159</v>
      </c>
      <c r="D101" s="8">
        <v>1926232</v>
      </c>
      <c r="E101" s="9">
        <v>46029</v>
      </c>
      <c r="F101" s="8">
        <v>0</v>
      </c>
      <c r="G101" s="8">
        <v>0</v>
      </c>
      <c r="H101" s="8">
        <v>20</v>
      </c>
      <c r="I101" s="8">
        <v>20</v>
      </c>
      <c r="J101" s="8">
        <v>148.54</v>
      </c>
      <c r="K101" s="8">
        <v>0</v>
      </c>
      <c r="L101" s="3">
        <v>0</v>
      </c>
      <c r="M101" s="8">
        <v>23.77</v>
      </c>
      <c r="N101" s="8">
        <v>0</v>
      </c>
      <c r="O101" s="3">
        <v>0</v>
      </c>
      <c r="P101" s="14">
        <f t="shared" si="9"/>
        <v>172.31</v>
      </c>
      <c r="Q101" s="9">
        <v>46101</v>
      </c>
      <c r="R101" s="18" t="s">
        <v>330</v>
      </c>
      <c r="S101" s="8"/>
    </row>
    <row r="102" spans="1:19" x14ac:dyDescent="0.25">
      <c r="A102" s="27">
        <v>9967</v>
      </c>
      <c r="B102" s="28" t="s">
        <v>203</v>
      </c>
      <c r="C102" s="28" t="s">
        <v>159</v>
      </c>
      <c r="D102" s="8">
        <v>1926233</v>
      </c>
      <c r="E102" s="9">
        <v>46029</v>
      </c>
      <c r="F102" s="8">
        <v>0</v>
      </c>
      <c r="G102" s="8">
        <v>0</v>
      </c>
      <c r="H102" s="8">
        <v>10</v>
      </c>
      <c r="I102" s="8">
        <v>10</v>
      </c>
      <c r="J102" s="8">
        <v>82.69</v>
      </c>
      <c r="K102" s="8">
        <v>0</v>
      </c>
      <c r="L102" s="3">
        <v>0</v>
      </c>
      <c r="M102" s="8">
        <v>13.23</v>
      </c>
      <c r="N102" s="8">
        <v>0</v>
      </c>
      <c r="O102" s="3">
        <v>0</v>
      </c>
      <c r="P102" s="14">
        <f t="shared" si="9"/>
        <v>95.92</v>
      </c>
      <c r="Q102" s="9">
        <v>46101</v>
      </c>
      <c r="R102" s="18" t="s">
        <v>330</v>
      </c>
      <c r="S102" s="8"/>
    </row>
    <row r="103" spans="1:19" x14ac:dyDescent="0.25">
      <c r="A103" s="27">
        <v>9961</v>
      </c>
      <c r="B103" s="28" t="s">
        <v>158</v>
      </c>
      <c r="C103" s="28" t="s">
        <v>223</v>
      </c>
      <c r="D103" s="8">
        <v>1926234</v>
      </c>
      <c r="E103" s="9">
        <v>46029</v>
      </c>
      <c r="F103" s="8">
        <v>0</v>
      </c>
      <c r="G103" s="8">
        <v>0</v>
      </c>
      <c r="H103" s="8">
        <v>10</v>
      </c>
      <c r="I103" s="8">
        <v>10</v>
      </c>
      <c r="J103" s="8">
        <v>82.69</v>
      </c>
      <c r="K103" s="8">
        <v>0</v>
      </c>
      <c r="L103" s="3">
        <v>0</v>
      </c>
      <c r="M103" s="8">
        <v>13.23</v>
      </c>
      <c r="N103" s="8">
        <v>0</v>
      </c>
      <c r="O103" s="3">
        <v>0</v>
      </c>
      <c r="P103" s="14">
        <f t="shared" si="9"/>
        <v>95.92</v>
      </c>
      <c r="Q103" s="9">
        <v>46101</v>
      </c>
      <c r="R103" s="18" t="s">
        <v>330</v>
      </c>
      <c r="S103" s="8"/>
    </row>
    <row r="104" spans="1:19" x14ac:dyDescent="0.25">
      <c r="A104" s="27">
        <v>9960</v>
      </c>
      <c r="B104" s="28" t="s">
        <v>156</v>
      </c>
      <c r="C104" s="28" t="s">
        <v>157</v>
      </c>
      <c r="D104" s="8">
        <v>1926235</v>
      </c>
      <c r="E104" s="9">
        <v>46029</v>
      </c>
      <c r="F104" s="8">
        <v>0</v>
      </c>
      <c r="G104" s="8">
        <v>0</v>
      </c>
      <c r="H104" s="8">
        <v>15</v>
      </c>
      <c r="I104" s="8">
        <v>15</v>
      </c>
      <c r="J104" s="8">
        <v>117.72</v>
      </c>
      <c r="K104" s="8">
        <v>0</v>
      </c>
      <c r="L104" s="3">
        <v>0</v>
      </c>
      <c r="M104" s="8">
        <v>18.84</v>
      </c>
      <c r="N104" s="8">
        <v>0</v>
      </c>
      <c r="O104" s="3">
        <v>0</v>
      </c>
      <c r="P104" s="14">
        <f t="shared" si="9"/>
        <v>136.56</v>
      </c>
      <c r="Q104" s="9">
        <v>46101</v>
      </c>
      <c r="R104" s="18" t="s">
        <v>330</v>
      </c>
      <c r="S104" s="8"/>
    </row>
    <row r="105" spans="1:19" x14ac:dyDescent="0.25">
      <c r="A105" s="31">
        <v>9974</v>
      </c>
      <c r="B105" s="32" t="s">
        <v>212</v>
      </c>
      <c r="C105" s="8" t="s">
        <v>219</v>
      </c>
      <c r="D105" s="8">
        <v>1926236</v>
      </c>
      <c r="E105" s="9">
        <v>46029</v>
      </c>
      <c r="F105" s="8">
        <v>0</v>
      </c>
      <c r="G105" s="8">
        <v>0</v>
      </c>
      <c r="H105" s="8">
        <v>10</v>
      </c>
      <c r="I105" s="8">
        <v>10</v>
      </c>
      <c r="J105" s="3">
        <v>82.69</v>
      </c>
      <c r="K105" s="8">
        <v>0</v>
      </c>
      <c r="L105" s="3">
        <v>0</v>
      </c>
      <c r="M105" s="8">
        <v>13.23</v>
      </c>
      <c r="N105" s="3">
        <v>0</v>
      </c>
      <c r="O105" s="3">
        <v>0</v>
      </c>
      <c r="P105" s="14">
        <f t="shared" si="9"/>
        <v>95.92</v>
      </c>
      <c r="Q105" s="9">
        <v>46101</v>
      </c>
      <c r="R105" s="18" t="s">
        <v>330</v>
      </c>
      <c r="S105" s="8"/>
    </row>
    <row r="106" spans="1:19" x14ac:dyDescent="0.25">
      <c r="A106" s="27">
        <v>9968</v>
      </c>
      <c r="B106" s="28" t="s">
        <v>206</v>
      </c>
      <c r="C106" s="28" t="s">
        <v>207</v>
      </c>
      <c r="D106" s="8">
        <v>1926237</v>
      </c>
      <c r="E106" s="9">
        <v>46029</v>
      </c>
      <c r="F106" s="8">
        <v>0</v>
      </c>
      <c r="G106" s="8">
        <v>0</v>
      </c>
      <c r="H106" s="8">
        <v>10</v>
      </c>
      <c r="I106" s="8">
        <v>10</v>
      </c>
      <c r="J106" s="8">
        <v>82.69</v>
      </c>
      <c r="K106" s="8">
        <v>0</v>
      </c>
      <c r="L106" s="3">
        <v>0</v>
      </c>
      <c r="M106" s="8">
        <v>13.23</v>
      </c>
      <c r="N106" s="8">
        <v>0</v>
      </c>
      <c r="O106" s="3">
        <v>0</v>
      </c>
      <c r="P106" s="14">
        <f t="shared" ref="P106:P149" si="10">SUM(J106:N106)</f>
        <v>95.92</v>
      </c>
      <c r="Q106" s="9">
        <v>46101</v>
      </c>
      <c r="R106" s="18" t="s">
        <v>330</v>
      </c>
      <c r="S106" s="8"/>
    </row>
    <row r="107" spans="1:19" x14ac:dyDescent="0.25">
      <c r="A107" s="27">
        <v>9962</v>
      </c>
      <c r="B107" s="28" t="s">
        <v>164</v>
      </c>
      <c r="C107" s="28" t="s">
        <v>225</v>
      </c>
      <c r="D107" s="8">
        <v>1926238</v>
      </c>
      <c r="E107" s="9">
        <v>46029</v>
      </c>
      <c r="F107" s="8">
        <v>0</v>
      </c>
      <c r="G107" s="8">
        <v>0</v>
      </c>
      <c r="H107" s="8">
        <v>10</v>
      </c>
      <c r="I107" s="8">
        <v>10</v>
      </c>
      <c r="J107" s="8">
        <v>82.69</v>
      </c>
      <c r="K107" s="8">
        <v>0</v>
      </c>
      <c r="L107" s="3">
        <v>0</v>
      </c>
      <c r="M107" s="8">
        <v>13.23</v>
      </c>
      <c r="N107" s="8">
        <v>0</v>
      </c>
      <c r="O107" s="3">
        <v>0</v>
      </c>
      <c r="P107" s="14">
        <f t="shared" si="10"/>
        <v>95.92</v>
      </c>
      <c r="Q107" s="9">
        <v>46101</v>
      </c>
      <c r="R107" s="18" t="s">
        <v>330</v>
      </c>
      <c r="S107" s="8"/>
    </row>
    <row r="108" spans="1:19" x14ac:dyDescent="0.25">
      <c r="A108" s="27">
        <v>9969</v>
      </c>
      <c r="B108" s="28" t="s">
        <v>208</v>
      </c>
      <c r="C108" s="28" t="s">
        <v>209</v>
      </c>
      <c r="D108" s="8">
        <v>1926239</v>
      </c>
      <c r="E108" s="9">
        <v>46029</v>
      </c>
      <c r="F108" s="8">
        <v>0</v>
      </c>
      <c r="G108" s="8">
        <v>0</v>
      </c>
      <c r="H108" s="8">
        <v>10</v>
      </c>
      <c r="I108" s="8">
        <v>10</v>
      </c>
      <c r="J108" s="8">
        <v>82.69</v>
      </c>
      <c r="K108" s="8">
        <v>0</v>
      </c>
      <c r="L108" s="3">
        <v>0</v>
      </c>
      <c r="M108" s="8">
        <v>13.23</v>
      </c>
      <c r="N108" s="8">
        <v>0</v>
      </c>
      <c r="O108" s="3">
        <v>0</v>
      </c>
      <c r="P108" s="14">
        <f t="shared" si="10"/>
        <v>95.92</v>
      </c>
      <c r="Q108" s="9">
        <v>46101</v>
      </c>
      <c r="R108" s="18" t="s">
        <v>330</v>
      </c>
      <c r="S108" s="8"/>
    </row>
    <row r="109" spans="1:19" x14ac:dyDescent="0.25">
      <c r="A109" s="27">
        <v>9964</v>
      </c>
      <c r="B109" s="28" t="s">
        <v>185</v>
      </c>
      <c r="C109" s="28" t="s">
        <v>186</v>
      </c>
      <c r="D109" s="8">
        <v>1926240</v>
      </c>
      <c r="E109" s="9">
        <v>46029</v>
      </c>
      <c r="F109" s="8">
        <v>0</v>
      </c>
      <c r="G109" s="8">
        <v>0</v>
      </c>
      <c r="H109" s="8">
        <v>10</v>
      </c>
      <c r="I109" s="8">
        <v>10</v>
      </c>
      <c r="J109" s="8">
        <v>82.69</v>
      </c>
      <c r="K109" s="8">
        <v>0</v>
      </c>
      <c r="L109" s="3">
        <v>0</v>
      </c>
      <c r="M109" s="8">
        <v>13.23</v>
      </c>
      <c r="N109" s="8">
        <v>0</v>
      </c>
      <c r="O109" s="3">
        <v>0</v>
      </c>
      <c r="P109" s="14">
        <f t="shared" si="10"/>
        <v>95.92</v>
      </c>
      <c r="Q109" s="9">
        <v>46101</v>
      </c>
      <c r="R109" s="18" t="s">
        <v>330</v>
      </c>
      <c r="S109" s="8"/>
    </row>
    <row r="110" spans="1:19" x14ac:dyDescent="0.25">
      <c r="A110" s="27">
        <v>9965</v>
      </c>
      <c r="B110" s="28" t="s">
        <v>187</v>
      </c>
      <c r="C110" s="28" t="s">
        <v>188</v>
      </c>
      <c r="D110" s="8">
        <v>1926241</v>
      </c>
      <c r="E110" s="9">
        <v>46029</v>
      </c>
      <c r="F110" s="8">
        <v>0</v>
      </c>
      <c r="G110" s="8">
        <v>0</v>
      </c>
      <c r="H110" s="8">
        <v>10</v>
      </c>
      <c r="I110" s="8">
        <v>10</v>
      </c>
      <c r="J110" s="8">
        <v>82.69</v>
      </c>
      <c r="K110" s="8">
        <v>0</v>
      </c>
      <c r="L110" s="3">
        <v>0</v>
      </c>
      <c r="M110" s="8">
        <v>13.23</v>
      </c>
      <c r="N110" s="8">
        <v>0</v>
      </c>
      <c r="O110" s="3">
        <v>0</v>
      </c>
      <c r="P110" s="14">
        <f t="shared" si="10"/>
        <v>95.92</v>
      </c>
      <c r="Q110" s="9">
        <v>46101</v>
      </c>
      <c r="R110" s="18" t="s">
        <v>330</v>
      </c>
      <c r="S110" s="8"/>
    </row>
    <row r="111" spans="1:19" x14ac:dyDescent="0.25">
      <c r="A111" s="27">
        <v>9966</v>
      </c>
      <c r="B111" s="28" t="s">
        <v>189</v>
      </c>
      <c r="C111" s="28" t="s">
        <v>190</v>
      </c>
      <c r="D111" s="8">
        <v>1926242</v>
      </c>
      <c r="E111" s="9">
        <v>46029</v>
      </c>
      <c r="F111" s="8">
        <v>0</v>
      </c>
      <c r="G111" s="8">
        <v>0</v>
      </c>
      <c r="H111" s="8">
        <v>10</v>
      </c>
      <c r="I111" s="8">
        <v>10</v>
      </c>
      <c r="J111" s="8">
        <v>82.69</v>
      </c>
      <c r="K111" s="8">
        <v>0</v>
      </c>
      <c r="L111" s="3">
        <v>0</v>
      </c>
      <c r="M111" s="8">
        <v>13.23</v>
      </c>
      <c r="N111" s="8">
        <v>0</v>
      </c>
      <c r="O111" s="3">
        <v>0</v>
      </c>
      <c r="P111" s="14">
        <f t="shared" si="10"/>
        <v>95.92</v>
      </c>
      <c r="Q111" s="9">
        <v>46101</v>
      </c>
      <c r="R111" s="18" t="s">
        <v>330</v>
      </c>
      <c r="S111" s="8"/>
    </row>
    <row r="112" spans="1:19" x14ac:dyDescent="0.25">
      <c r="A112" s="27">
        <v>9970</v>
      </c>
      <c r="B112" s="28" t="s">
        <v>191</v>
      </c>
      <c r="C112" s="28" t="s">
        <v>192</v>
      </c>
      <c r="D112" s="8">
        <v>1926243</v>
      </c>
      <c r="E112" s="9">
        <v>46029</v>
      </c>
      <c r="F112" s="8">
        <v>0</v>
      </c>
      <c r="G112" s="8">
        <v>0</v>
      </c>
      <c r="H112" s="8">
        <v>10</v>
      </c>
      <c r="I112" s="8">
        <v>10</v>
      </c>
      <c r="J112" s="8">
        <v>82.69</v>
      </c>
      <c r="K112" s="8">
        <v>0</v>
      </c>
      <c r="L112" s="3">
        <v>0</v>
      </c>
      <c r="M112" s="8">
        <v>13.23</v>
      </c>
      <c r="N112" s="8">
        <v>0</v>
      </c>
      <c r="O112" s="3">
        <v>0</v>
      </c>
      <c r="P112" s="14">
        <f t="shared" si="10"/>
        <v>95.92</v>
      </c>
      <c r="Q112" s="9">
        <v>46101</v>
      </c>
      <c r="R112" s="18" t="s">
        <v>330</v>
      </c>
      <c r="S112" s="8"/>
    </row>
    <row r="113" spans="1:19" x14ac:dyDescent="0.25">
      <c r="A113" s="31">
        <v>21941</v>
      </c>
      <c r="B113" s="32" t="s">
        <v>213</v>
      </c>
      <c r="C113" s="8" t="s">
        <v>220</v>
      </c>
      <c r="D113" s="8">
        <v>1926244</v>
      </c>
      <c r="E113" s="9">
        <v>46029</v>
      </c>
      <c r="F113" s="8">
        <v>0</v>
      </c>
      <c r="G113" s="8">
        <v>0</v>
      </c>
      <c r="H113" s="8">
        <v>10</v>
      </c>
      <c r="I113" s="8">
        <v>10</v>
      </c>
      <c r="J113" s="8">
        <v>82.69</v>
      </c>
      <c r="K113" s="8">
        <v>16.53</v>
      </c>
      <c r="L113" s="3">
        <v>20.67</v>
      </c>
      <c r="M113" s="8">
        <v>19.18</v>
      </c>
      <c r="N113" s="8">
        <v>0</v>
      </c>
      <c r="O113" s="3">
        <v>0</v>
      </c>
      <c r="P113" s="14">
        <f t="shared" si="10"/>
        <v>139.07</v>
      </c>
      <c r="Q113" s="9">
        <v>46101</v>
      </c>
      <c r="R113" s="18" t="s">
        <v>330</v>
      </c>
      <c r="S113" s="8"/>
    </row>
    <row r="114" spans="1:19" x14ac:dyDescent="0.25">
      <c r="A114" s="31">
        <v>26234</v>
      </c>
      <c r="B114" s="32" t="s">
        <v>216</v>
      </c>
      <c r="C114" s="28" t="s">
        <v>228</v>
      </c>
      <c r="D114" s="8">
        <v>1926245</v>
      </c>
      <c r="E114" s="9">
        <v>46029</v>
      </c>
      <c r="F114" s="8">
        <v>0</v>
      </c>
      <c r="G114" s="8">
        <v>0</v>
      </c>
      <c r="H114" s="8">
        <v>10</v>
      </c>
      <c r="I114" s="8">
        <v>10</v>
      </c>
      <c r="J114" s="8">
        <v>82.69</v>
      </c>
      <c r="K114" s="8">
        <v>16.53</v>
      </c>
      <c r="L114" s="3">
        <v>20.67</v>
      </c>
      <c r="M114" s="8">
        <v>19.18</v>
      </c>
      <c r="N114" s="8">
        <v>0</v>
      </c>
      <c r="O114" s="3">
        <v>0</v>
      </c>
      <c r="P114" s="14">
        <f t="shared" si="10"/>
        <v>139.07</v>
      </c>
      <c r="Q114" s="9">
        <v>46101</v>
      </c>
      <c r="R114" s="18" t="s">
        <v>330</v>
      </c>
      <c r="S114" s="8"/>
    </row>
    <row r="115" spans="1:19" x14ac:dyDescent="0.25">
      <c r="A115" s="31">
        <v>27006</v>
      </c>
      <c r="B115" s="32" t="s">
        <v>217</v>
      </c>
      <c r="C115" s="28" t="s">
        <v>229</v>
      </c>
      <c r="D115" s="8">
        <v>1926246</v>
      </c>
      <c r="E115" s="9">
        <v>46029</v>
      </c>
      <c r="F115" s="8">
        <v>0</v>
      </c>
      <c r="G115" s="8">
        <v>0</v>
      </c>
      <c r="H115" s="8">
        <v>10</v>
      </c>
      <c r="I115" s="8">
        <v>10</v>
      </c>
      <c r="J115" s="8">
        <v>82.69</v>
      </c>
      <c r="K115" s="8">
        <v>16.53</v>
      </c>
      <c r="L115" s="3">
        <v>20.67</v>
      </c>
      <c r="M115" s="8">
        <v>19.18</v>
      </c>
      <c r="N115" s="8">
        <v>0</v>
      </c>
      <c r="O115" s="3">
        <v>0</v>
      </c>
      <c r="P115" s="14">
        <f t="shared" si="10"/>
        <v>139.07</v>
      </c>
      <c r="Q115" s="9">
        <v>46101</v>
      </c>
      <c r="R115" s="18" t="s">
        <v>330</v>
      </c>
      <c r="S115" s="8"/>
    </row>
    <row r="116" spans="1:19" ht="12.75" customHeight="1" x14ac:dyDescent="0.25">
      <c r="A116" s="31">
        <v>22822</v>
      </c>
      <c r="B116" s="32" t="s">
        <v>214</v>
      </c>
      <c r="C116" s="8" t="s">
        <v>227</v>
      </c>
      <c r="D116" s="8">
        <v>1926247</v>
      </c>
      <c r="E116" s="9">
        <v>46029</v>
      </c>
      <c r="F116" s="8">
        <v>0</v>
      </c>
      <c r="G116" s="8">
        <v>0</v>
      </c>
      <c r="H116" s="8">
        <v>40</v>
      </c>
      <c r="I116" s="8">
        <v>40</v>
      </c>
      <c r="J116" s="8">
        <v>298.63</v>
      </c>
      <c r="K116" s="8">
        <v>59.72</v>
      </c>
      <c r="L116" s="3">
        <v>74.66</v>
      </c>
      <c r="M116" s="8">
        <v>69.28</v>
      </c>
      <c r="N116" s="8">
        <v>0</v>
      </c>
      <c r="O116" s="3">
        <v>0</v>
      </c>
      <c r="P116" s="14">
        <f t="shared" si="10"/>
        <v>502.28999999999996</v>
      </c>
      <c r="Q116" s="9">
        <v>46101</v>
      </c>
      <c r="R116" s="18" t="s">
        <v>330</v>
      </c>
      <c r="S116" s="8"/>
    </row>
    <row r="117" spans="1:19" x14ac:dyDescent="0.25">
      <c r="A117" s="27">
        <v>9</v>
      </c>
      <c r="B117" s="28" t="s">
        <v>142</v>
      </c>
      <c r="C117" s="28" t="s">
        <v>143</v>
      </c>
      <c r="D117" s="8">
        <v>1926220</v>
      </c>
      <c r="E117" s="9">
        <v>46029</v>
      </c>
      <c r="F117" s="8">
        <v>0</v>
      </c>
      <c r="G117" s="8">
        <v>0</v>
      </c>
      <c r="H117" s="8">
        <v>316</v>
      </c>
      <c r="I117" s="8">
        <v>316</v>
      </c>
      <c r="J117" s="8">
        <v>3496.07</v>
      </c>
      <c r="K117" s="8">
        <f>J117*0.2</f>
        <v>699.21400000000006</v>
      </c>
      <c r="L117" s="3">
        <f>J117*0.25</f>
        <v>874.01750000000004</v>
      </c>
      <c r="M117" s="8">
        <f>SUM(J117:L117)*0.16</f>
        <v>811.08824000000004</v>
      </c>
      <c r="N117" s="8">
        <v>0</v>
      </c>
      <c r="O117" s="3">
        <v>0</v>
      </c>
      <c r="P117" s="14">
        <f t="shared" si="10"/>
        <v>5880.3897400000005</v>
      </c>
      <c r="Q117" s="9">
        <v>46101</v>
      </c>
      <c r="R117" s="18" t="s">
        <v>330</v>
      </c>
      <c r="S117" s="8"/>
    </row>
    <row r="118" spans="1:19" x14ac:dyDescent="0.25">
      <c r="A118" s="27">
        <v>9971</v>
      </c>
      <c r="B118" s="28" t="s">
        <v>160</v>
      </c>
      <c r="C118" s="28" t="s">
        <v>170</v>
      </c>
      <c r="D118" s="8">
        <v>1926226</v>
      </c>
      <c r="E118" s="9">
        <v>46029</v>
      </c>
      <c r="F118" s="8">
        <v>0</v>
      </c>
      <c r="G118" s="8">
        <v>0</v>
      </c>
      <c r="H118" s="8">
        <v>10</v>
      </c>
      <c r="I118" s="8">
        <v>10</v>
      </c>
      <c r="J118" s="8">
        <v>82.69</v>
      </c>
      <c r="K118" s="8">
        <v>16.53</v>
      </c>
      <c r="L118" s="3">
        <v>20.67</v>
      </c>
      <c r="M118" s="8">
        <v>19.18</v>
      </c>
      <c r="N118" s="8">
        <v>0</v>
      </c>
      <c r="O118" s="3">
        <v>0</v>
      </c>
      <c r="P118" s="14">
        <f t="shared" si="10"/>
        <v>139.07</v>
      </c>
      <c r="Q118" s="9">
        <v>46101</v>
      </c>
      <c r="R118" s="18" t="s">
        <v>330</v>
      </c>
      <c r="S118" s="8"/>
    </row>
    <row r="119" spans="1:19" x14ac:dyDescent="0.25">
      <c r="A119" s="27">
        <v>9972</v>
      </c>
      <c r="B119" s="28" t="s">
        <v>181</v>
      </c>
      <c r="C119" s="28" t="s">
        <v>170</v>
      </c>
      <c r="D119" s="8">
        <v>1926227</v>
      </c>
      <c r="E119" s="9">
        <v>46029</v>
      </c>
      <c r="F119" s="8">
        <v>0</v>
      </c>
      <c r="G119" s="8">
        <v>0</v>
      </c>
      <c r="H119" s="8">
        <v>10</v>
      </c>
      <c r="I119" s="8">
        <v>10</v>
      </c>
      <c r="J119" s="8">
        <v>82.69</v>
      </c>
      <c r="K119" s="8">
        <v>16.53</v>
      </c>
      <c r="L119" s="3">
        <v>20.67</v>
      </c>
      <c r="M119" s="8">
        <v>19.18</v>
      </c>
      <c r="N119" s="8">
        <v>0</v>
      </c>
      <c r="O119" s="3">
        <v>0</v>
      </c>
      <c r="P119" s="14">
        <f t="shared" si="10"/>
        <v>139.07</v>
      </c>
      <c r="Q119" s="9">
        <v>46101</v>
      </c>
      <c r="R119" s="18" t="s">
        <v>330</v>
      </c>
      <c r="S119" s="8"/>
    </row>
    <row r="120" spans="1:19" x14ac:dyDescent="0.25">
      <c r="A120" s="27">
        <v>11692</v>
      </c>
      <c r="B120" s="28" t="s">
        <v>162</v>
      </c>
      <c r="C120" s="28" t="s">
        <v>163</v>
      </c>
      <c r="D120" s="8">
        <v>1926157</v>
      </c>
      <c r="E120" s="9">
        <v>46029</v>
      </c>
      <c r="F120" s="8">
        <v>0</v>
      </c>
      <c r="G120" s="8">
        <v>0</v>
      </c>
      <c r="H120" s="8">
        <v>10</v>
      </c>
      <c r="I120" s="8">
        <v>10</v>
      </c>
      <c r="J120" s="8">
        <v>124.55</v>
      </c>
      <c r="K120" s="8">
        <v>32.35</v>
      </c>
      <c r="L120" s="3">
        <v>0</v>
      </c>
      <c r="M120" s="8">
        <v>25.1</v>
      </c>
      <c r="N120" s="8">
        <v>0</v>
      </c>
      <c r="O120" s="3">
        <v>0</v>
      </c>
      <c r="P120" s="14">
        <f t="shared" si="10"/>
        <v>182</v>
      </c>
      <c r="Q120" s="9">
        <v>46101</v>
      </c>
      <c r="R120" s="18" t="s">
        <v>330</v>
      </c>
      <c r="S120" s="8"/>
    </row>
    <row r="121" spans="1:19" x14ac:dyDescent="0.25">
      <c r="A121" s="27">
        <v>11693</v>
      </c>
      <c r="B121" s="28" t="s">
        <v>210</v>
      </c>
      <c r="C121" s="28" t="s">
        <v>224</v>
      </c>
      <c r="D121" s="8">
        <v>1926158</v>
      </c>
      <c r="E121" s="9">
        <v>46029</v>
      </c>
      <c r="F121" s="8">
        <v>0</v>
      </c>
      <c r="G121" s="8">
        <v>0</v>
      </c>
      <c r="H121" s="8">
        <v>10</v>
      </c>
      <c r="I121" s="8">
        <v>10</v>
      </c>
      <c r="J121" s="8">
        <v>124.55</v>
      </c>
      <c r="K121" s="8">
        <v>32.35</v>
      </c>
      <c r="L121" s="3">
        <v>0</v>
      </c>
      <c r="M121" s="8">
        <v>25.1</v>
      </c>
      <c r="N121" s="8">
        <v>0</v>
      </c>
      <c r="O121" s="3">
        <v>0</v>
      </c>
      <c r="P121" s="14">
        <f t="shared" si="10"/>
        <v>182</v>
      </c>
      <c r="Q121" s="9">
        <v>46101</v>
      </c>
      <c r="R121" s="18" t="s">
        <v>330</v>
      </c>
      <c r="S121" s="8"/>
    </row>
    <row r="122" spans="1:19" x14ac:dyDescent="0.25">
      <c r="A122" s="27">
        <v>11841</v>
      </c>
      <c r="B122" s="28" t="s">
        <v>160</v>
      </c>
      <c r="C122" s="28" t="s">
        <v>161</v>
      </c>
      <c r="D122" s="8">
        <v>1926159</v>
      </c>
      <c r="E122" s="9">
        <v>46029</v>
      </c>
      <c r="F122" s="8">
        <v>0</v>
      </c>
      <c r="G122" s="8">
        <v>0</v>
      </c>
      <c r="H122" s="8">
        <v>10</v>
      </c>
      <c r="I122" s="8">
        <v>10</v>
      </c>
      <c r="J122" s="8">
        <v>82.69</v>
      </c>
      <c r="K122" s="8">
        <v>0</v>
      </c>
      <c r="L122" s="3">
        <v>0</v>
      </c>
      <c r="M122" s="8">
        <v>13.23</v>
      </c>
      <c r="N122" s="8">
        <v>0</v>
      </c>
      <c r="O122" s="3">
        <v>0</v>
      </c>
      <c r="P122" s="14">
        <f t="shared" si="10"/>
        <v>95.92</v>
      </c>
      <c r="Q122" s="9">
        <v>46101</v>
      </c>
      <c r="R122" s="18" t="s">
        <v>330</v>
      </c>
      <c r="S122" s="8"/>
    </row>
    <row r="123" spans="1:19" x14ac:dyDescent="0.25">
      <c r="A123" s="27">
        <v>11842</v>
      </c>
      <c r="B123" s="28" t="s">
        <v>180</v>
      </c>
      <c r="C123" s="28" t="s">
        <v>161</v>
      </c>
      <c r="D123" s="8">
        <v>1926160</v>
      </c>
      <c r="E123" s="9">
        <v>46029</v>
      </c>
      <c r="F123" s="8">
        <v>0</v>
      </c>
      <c r="G123" s="8">
        <v>0</v>
      </c>
      <c r="H123" s="8">
        <v>10</v>
      </c>
      <c r="I123" s="8">
        <v>10</v>
      </c>
      <c r="J123" s="8">
        <v>82.69</v>
      </c>
      <c r="K123" s="8">
        <v>0</v>
      </c>
      <c r="L123" s="3">
        <v>0</v>
      </c>
      <c r="M123" s="8">
        <v>13.23</v>
      </c>
      <c r="N123" s="8">
        <v>0</v>
      </c>
      <c r="O123" s="3">
        <v>0</v>
      </c>
      <c r="P123" s="14">
        <f t="shared" si="10"/>
        <v>95.92</v>
      </c>
      <c r="Q123" s="9">
        <v>46101</v>
      </c>
      <c r="R123" s="18" t="s">
        <v>330</v>
      </c>
      <c r="S123" s="8"/>
    </row>
    <row r="124" spans="1:19" x14ac:dyDescent="0.25">
      <c r="A124" s="27">
        <v>11843</v>
      </c>
      <c r="B124" s="28" t="s">
        <v>205</v>
      </c>
      <c r="C124" s="28" t="s">
        <v>161</v>
      </c>
      <c r="D124" s="8">
        <v>1926161</v>
      </c>
      <c r="E124" s="9">
        <v>46029</v>
      </c>
      <c r="F124" s="8">
        <v>0</v>
      </c>
      <c r="G124" s="8">
        <v>0</v>
      </c>
      <c r="H124" s="8">
        <v>10</v>
      </c>
      <c r="I124" s="8">
        <v>10</v>
      </c>
      <c r="J124" s="8">
        <v>82.69</v>
      </c>
      <c r="K124" s="8">
        <v>0</v>
      </c>
      <c r="L124" s="3">
        <v>0</v>
      </c>
      <c r="M124" s="8">
        <v>13.23</v>
      </c>
      <c r="N124" s="8">
        <v>0</v>
      </c>
      <c r="O124" s="3">
        <v>0</v>
      </c>
      <c r="P124" s="14">
        <f t="shared" si="10"/>
        <v>95.92</v>
      </c>
      <c r="Q124" s="9">
        <v>46101</v>
      </c>
      <c r="R124" s="18" t="s">
        <v>330</v>
      </c>
      <c r="S124" s="8"/>
    </row>
    <row r="125" spans="1:19" x14ac:dyDescent="0.25">
      <c r="A125" s="27">
        <v>11938</v>
      </c>
      <c r="B125" s="28" t="s">
        <v>174</v>
      </c>
      <c r="C125" s="28" t="s">
        <v>175</v>
      </c>
      <c r="D125" s="8">
        <v>1926162</v>
      </c>
      <c r="E125" s="9">
        <v>46029</v>
      </c>
      <c r="F125" s="8">
        <v>0</v>
      </c>
      <c r="G125" s="8">
        <v>0</v>
      </c>
      <c r="H125" s="8">
        <v>10</v>
      </c>
      <c r="I125" s="8">
        <v>10</v>
      </c>
      <c r="J125" s="8">
        <v>103.97</v>
      </c>
      <c r="K125" s="8">
        <v>32.35</v>
      </c>
      <c r="L125" s="3">
        <v>40.450000000000003</v>
      </c>
      <c r="M125" s="8">
        <v>28.28</v>
      </c>
      <c r="N125" s="8">
        <v>0</v>
      </c>
      <c r="O125" s="3">
        <v>0</v>
      </c>
      <c r="P125" s="14">
        <f t="shared" si="10"/>
        <v>205.04999999999998</v>
      </c>
      <c r="Q125" s="9">
        <v>46101</v>
      </c>
      <c r="R125" s="18" t="s">
        <v>330</v>
      </c>
      <c r="S125" s="8"/>
    </row>
    <row r="126" spans="1:19" x14ac:dyDescent="0.25">
      <c r="A126" s="27">
        <v>11939</v>
      </c>
      <c r="B126" s="28" t="s">
        <v>194</v>
      </c>
      <c r="C126" s="28" t="s">
        <v>221</v>
      </c>
      <c r="D126" s="8">
        <v>1926163</v>
      </c>
      <c r="E126" s="9">
        <v>46029</v>
      </c>
      <c r="F126" s="8">
        <v>0</v>
      </c>
      <c r="G126" s="8">
        <v>0</v>
      </c>
      <c r="H126" s="8">
        <v>10</v>
      </c>
      <c r="I126" s="8">
        <v>10</v>
      </c>
      <c r="J126" s="8">
        <v>103.97</v>
      </c>
      <c r="K126" s="8">
        <v>32.35</v>
      </c>
      <c r="L126" s="3">
        <v>40.450000000000003</v>
      </c>
      <c r="M126" s="8">
        <v>28.28</v>
      </c>
      <c r="N126" s="8">
        <v>0</v>
      </c>
      <c r="O126" s="3">
        <v>0</v>
      </c>
      <c r="P126" s="14">
        <f t="shared" si="10"/>
        <v>205.04999999999998</v>
      </c>
      <c r="Q126" s="9">
        <v>46101</v>
      </c>
      <c r="R126" s="18" t="s">
        <v>330</v>
      </c>
      <c r="S126" s="8"/>
    </row>
    <row r="127" spans="1:19" x14ac:dyDescent="0.25">
      <c r="A127" s="27">
        <v>12088</v>
      </c>
      <c r="B127" s="28" t="s">
        <v>152</v>
      </c>
      <c r="C127" s="28" t="s">
        <v>153</v>
      </c>
      <c r="D127" s="8">
        <v>1926138</v>
      </c>
      <c r="E127" s="9">
        <v>46029</v>
      </c>
      <c r="F127" s="8">
        <v>0</v>
      </c>
      <c r="G127" s="8">
        <v>0</v>
      </c>
      <c r="H127" s="8">
        <v>10</v>
      </c>
      <c r="I127" s="8">
        <v>10</v>
      </c>
      <c r="J127" s="8">
        <v>82.69</v>
      </c>
      <c r="K127" s="8">
        <v>0</v>
      </c>
      <c r="L127" s="3">
        <v>0</v>
      </c>
      <c r="M127" s="8">
        <v>13.23</v>
      </c>
      <c r="N127" s="8">
        <v>0</v>
      </c>
      <c r="O127" s="3">
        <v>0</v>
      </c>
      <c r="P127" s="14">
        <f t="shared" si="10"/>
        <v>95.92</v>
      </c>
      <c r="Q127" s="9">
        <v>46101</v>
      </c>
      <c r="R127" s="18" t="s">
        <v>330</v>
      </c>
      <c r="S127" s="8"/>
    </row>
    <row r="128" spans="1:19" x14ac:dyDescent="0.25">
      <c r="A128" s="27">
        <v>12242</v>
      </c>
      <c r="B128" s="28" t="s">
        <v>167</v>
      </c>
      <c r="C128" s="28" t="s">
        <v>168</v>
      </c>
      <c r="D128" s="8">
        <v>1926139</v>
      </c>
      <c r="E128" s="9">
        <v>46029</v>
      </c>
      <c r="F128" s="8">
        <v>0</v>
      </c>
      <c r="G128" s="8">
        <v>0</v>
      </c>
      <c r="H128" s="8">
        <v>10</v>
      </c>
      <c r="I128" s="8">
        <v>10</v>
      </c>
      <c r="J128" s="8">
        <v>82.69</v>
      </c>
      <c r="K128" s="8">
        <v>16.53</v>
      </c>
      <c r="L128" s="3">
        <v>0</v>
      </c>
      <c r="M128" s="8">
        <v>15.88</v>
      </c>
      <c r="N128" s="8">
        <v>0</v>
      </c>
      <c r="O128" s="3">
        <v>0</v>
      </c>
      <c r="P128" s="14">
        <f t="shared" si="10"/>
        <v>115.1</v>
      </c>
      <c r="Q128" s="9">
        <v>46101</v>
      </c>
      <c r="R128" s="18" t="s">
        <v>330</v>
      </c>
      <c r="S128" s="8"/>
    </row>
    <row r="129" spans="1:19" x14ac:dyDescent="0.25">
      <c r="A129" s="27">
        <v>12243</v>
      </c>
      <c r="B129" s="28" t="s">
        <v>185</v>
      </c>
      <c r="C129" s="28" t="s">
        <v>168</v>
      </c>
      <c r="D129" s="8">
        <v>1926140</v>
      </c>
      <c r="E129" s="9">
        <v>46029</v>
      </c>
      <c r="F129" s="8">
        <v>0</v>
      </c>
      <c r="G129" s="8">
        <v>0</v>
      </c>
      <c r="H129" s="8">
        <v>10</v>
      </c>
      <c r="I129" s="8">
        <v>10</v>
      </c>
      <c r="J129" s="8">
        <v>82.69</v>
      </c>
      <c r="K129" s="8">
        <v>16.53</v>
      </c>
      <c r="L129" s="3">
        <v>0</v>
      </c>
      <c r="M129" s="8">
        <v>15.88</v>
      </c>
      <c r="N129" s="8">
        <v>0</v>
      </c>
      <c r="O129" s="3">
        <v>0</v>
      </c>
      <c r="P129" s="14">
        <f t="shared" si="10"/>
        <v>115.1</v>
      </c>
      <c r="Q129" s="9">
        <v>46101</v>
      </c>
      <c r="R129" s="18" t="s">
        <v>330</v>
      </c>
      <c r="S129" s="8"/>
    </row>
    <row r="130" spans="1:19" x14ac:dyDescent="0.25">
      <c r="A130" s="27">
        <v>12329</v>
      </c>
      <c r="B130" s="28" t="s">
        <v>171</v>
      </c>
      <c r="C130" s="28" t="s">
        <v>172</v>
      </c>
      <c r="D130" s="8">
        <v>1926141</v>
      </c>
      <c r="E130" s="9">
        <v>46029</v>
      </c>
      <c r="F130" s="8">
        <v>0</v>
      </c>
      <c r="G130" s="8">
        <v>0</v>
      </c>
      <c r="H130" s="8">
        <v>10</v>
      </c>
      <c r="I130" s="8">
        <v>10</v>
      </c>
      <c r="J130" s="8">
        <v>82.69</v>
      </c>
      <c r="K130" s="8">
        <v>16.53</v>
      </c>
      <c r="L130" s="3">
        <v>20.67</v>
      </c>
      <c r="M130" s="8">
        <v>19.18</v>
      </c>
      <c r="N130" s="8">
        <v>0</v>
      </c>
      <c r="O130" s="3">
        <v>0</v>
      </c>
      <c r="P130" s="14">
        <f t="shared" si="10"/>
        <v>139.07</v>
      </c>
      <c r="Q130" s="9">
        <v>46101</v>
      </c>
      <c r="R130" s="18" t="s">
        <v>330</v>
      </c>
      <c r="S130" s="8"/>
    </row>
    <row r="131" spans="1:19" x14ac:dyDescent="0.25">
      <c r="A131" s="27">
        <v>12330</v>
      </c>
      <c r="B131" s="28" t="s">
        <v>193</v>
      </c>
      <c r="C131" s="28" t="s">
        <v>222</v>
      </c>
      <c r="D131" s="8">
        <v>1926142</v>
      </c>
      <c r="E131" s="9">
        <v>46029</v>
      </c>
      <c r="F131" s="8">
        <v>0</v>
      </c>
      <c r="G131" s="8">
        <v>0</v>
      </c>
      <c r="H131" s="8">
        <v>10</v>
      </c>
      <c r="I131" s="8">
        <v>10</v>
      </c>
      <c r="J131" s="8">
        <v>82.69</v>
      </c>
      <c r="K131" s="8">
        <v>16.53</v>
      </c>
      <c r="L131" s="3">
        <v>20.67</v>
      </c>
      <c r="M131" s="8">
        <v>19.18</v>
      </c>
      <c r="N131" s="8">
        <v>0</v>
      </c>
      <c r="O131" s="3">
        <v>0</v>
      </c>
      <c r="P131" s="14">
        <f t="shared" si="10"/>
        <v>139.07</v>
      </c>
      <c r="Q131" s="9">
        <v>46101</v>
      </c>
      <c r="R131" s="18" t="s">
        <v>330</v>
      </c>
      <c r="S131" s="8"/>
    </row>
    <row r="132" spans="1:19" x14ac:dyDescent="0.25">
      <c r="A132" s="27">
        <v>12465</v>
      </c>
      <c r="B132" s="28" t="s">
        <v>154</v>
      </c>
      <c r="C132" s="28" t="s">
        <v>155</v>
      </c>
      <c r="D132" s="8">
        <v>1926143</v>
      </c>
      <c r="E132" s="9">
        <v>46029</v>
      </c>
      <c r="F132" s="8">
        <v>0</v>
      </c>
      <c r="G132" s="8">
        <v>0</v>
      </c>
      <c r="H132" s="8">
        <v>10</v>
      </c>
      <c r="I132" s="8">
        <v>10</v>
      </c>
      <c r="J132" s="8">
        <v>82.69</v>
      </c>
      <c r="K132" s="8">
        <v>0</v>
      </c>
      <c r="L132" s="3">
        <v>0</v>
      </c>
      <c r="M132" s="8">
        <v>13.23</v>
      </c>
      <c r="N132" s="8">
        <v>0</v>
      </c>
      <c r="O132" s="3">
        <v>0</v>
      </c>
      <c r="P132" s="14">
        <f t="shared" si="10"/>
        <v>95.92</v>
      </c>
      <c r="Q132" s="9">
        <v>46101</v>
      </c>
      <c r="R132" s="18" t="s">
        <v>330</v>
      </c>
      <c r="S132" s="8"/>
    </row>
    <row r="133" spans="1:19" x14ac:dyDescent="0.25">
      <c r="A133" s="27">
        <v>12466</v>
      </c>
      <c r="B133" s="28" t="s">
        <v>211</v>
      </c>
      <c r="C133" s="28" t="s">
        <v>155</v>
      </c>
      <c r="D133" s="8">
        <v>1926145</v>
      </c>
      <c r="E133" s="9">
        <v>46029</v>
      </c>
      <c r="F133" s="8">
        <v>0</v>
      </c>
      <c r="G133" s="8">
        <v>0</v>
      </c>
      <c r="H133" s="8">
        <v>10</v>
      </c>
      <c r="I133" s="8">
        <v>10</v>
      </c>
      <c r="J133" s="8">
        <v>82.69</v>
      </c>
      <c r="K133" s="8">
        <v>0</v>
      </c>
      <c r="L133" s="3">
        <v>0</v>
      </c>
      <c r="M133" s="8">
        <v>13.23</v>
      </c>
      <c r="N133" s="8">
        <v>0</v>
      </c>
      <c r="O133" s="3">
        <v>0</v>
      </c>
      <c r="P133" s="14">
        <f t="shared" si="10"/>
        <v>95.92</v>
      </c>
      <c r="Q133" s="9">
        <v>46101</v>
      </c>
      <c r="R133" s="18" t="s">
        <v>330</v>
      </c>
      <c r="S133" s="8"/>
    </row>
    <row r="134" spans="1:19" x14ac:dyDescent="0.25">
      <c r="A134" s="27">
        <v>12467</v>
      </c>
      <c r="B134" s="28" t="s">
        <v>197</v>
      </c>
      <c r="C134" s="28" t="s">
        <v>155</v>
      </c>
      <c r="D134" s="8">
        <v>1926144</v>
      </c>
      <c r="E134" s="9">
        <v>46029</v>
      </c>
      <c r="F134" s="8">
        <v>0</v>
      </c>
      <c r="G134" s="8">
        <v>0</v>
      </c>
      <c r="H134" s="8">
        <v>10</v>
      </c>
      <c r="I134" s="8">
        <v>10</v>
      </c>
      <c r="J134" s="8">
        <v>82.69</v>
      </c>
      <c r="K134" s="8">
        <v>0</v>
      </c>
      <c r="L134" s="3">
        <v>0</v>
      </c>
      <c r="M134" s="8">
        <v>13.23</v>
      </c>
      <c r="N134" s="8">
        <v>0</v>
      </c>
      <c r="O134" s="3">
        <v>0</v>
      </c>
      <c r="P134" s="14">
        <f t="shared" si="10"/>
        <v>95.92</v>
      </c>
      <c r="Q134" s="9">
        <v>46101</v>
      </c>
      <c r="R134" s="18" t="s">
        <v>330</v>
      </c>
      <c r="S134" s="8"/>
    </row>
    <row r="135" spans="1:19" x14ac:dyDescent="0.25">
      <c r="A135" s="27">
        <v>12501</v>
      </c>
      <c r="B135" s="28" t="s">
        <v>199</v>
      </c>
      <c r="C135" s="28" t="s">
        <v>177</v>
      </c>
      <c r="D135" s="8">
        <v>1926147</v>
      </c>
      <c r="E135" s="9">
        <v>46029</v>
      </c>
      <c r="F135" s="8">
        <v>0</v>
      </c>
      <c r="G135" s="8">
        <v>0</v>
      </c>
      <c r="H135" s="8">
        <v>10</v>
      </c>
      <c r="I135" s="8">
        <v>10</v>
      </c>
      <c r="J135" s="8">
        <v>82.69</v>
      </c>
      <c r="K135" s="8">
        <v>0</v>
      </c>
      <c r="L135" s="3">
        <v>0</v>
      </c>
      <c r="M135" s="8">
        <v>13.23</v>
      </c>
      <c r="N135" s="8">
        <v>0</v>
      </c>
      <c r="O135" s="3">
        <v>0</v>
      </c>
      <c r="P135" s="14">
        <f t="shared" si="10"/>
        <v>95.92</v>
      </c>
      <c r="Q135" s="9">
        <v>46101</v>
      </c>
      <c r="R135" s="18" t="s">
        <v>330</v>
      </c>
      <c r="S135" s="8"/>
    </row>
    <row r="136" spans="1:19" x14ac:dyDescent="0.25">
      <c r="A136" s="27">
        <v>13338</v>
      </c>
      <c r="B136" s="28" t="s">
        <v>184</v>
      </c>
      <c r="C136" s="28" t="s">
        <v>183</v>
      </c>
      <c r="D136" s="8">
        <v>1926229</v>
      </c>
      <c r="E136" s="9">
        <v>46029</v>
      </c>
      <c r="F136" s="8">
        <v>0</v>
      </c>
      <c r="G136" s="8">
        <v>0</v>
      </c>
      <c r="H136" s="8">
        <v>10</v>
      </c>
      <c r="I136" s="8">
        <v>10</v>
      </c>
      <c r="J136" s="8">
        <v>82.69</v>
      </c>
      <c r="K136" s="8">
        <v>16.53</v>
      </c>
      <c r="L136" s="3">
        <v>20.67</v>
      </c>
      <c r="M136" s="8">
        <v>19.18</v>
      </c>
      <c r="N136" s="8">
        <v>0</v>
      </c>
      <c r="O136" s="3">
        <v>0</v>
      </c>
      <c r="P136" s="14">
        <f t="shared" si="10"/>
        <v>139.07</v>
      </c>
      <c r="Q136" s="9">
        <v>46101</v>
      </c>
      <c r="R136" s="18" t="s">
        <v>330</v>
      </c>
      <c r="S136" s="8"/>
    </row>
    <row r="137" spans="1:19" x14ac:dyDescent="0.25">
      <c r="A137" s="27">
        <v>13339</v>
      </c>
      <c r="B137" s="28" t="s">
        <v>201</v>
      </c>
      <c r="C137" s="28" t="s">
        <v>202</v>
      </c>
      <c r="D137" s="8">
        <v>1926231</v>
      </c>
      <c r="E137" s="9">
        <v>46029</v>
      </c>
      <c r="F137" s="8">
        <v>0</v>
      </c>
      <c r="G137" s="8">
        <v>0</v>
      </c>
      <c r="H137" s="8">
        <v>63</v>
      </c>
      <c r="I137" s="8">
        <v>63</v>
      </c>
      <c r="J137" s="8">
        <v>494.57</v>
      </c>
      <c r="K137" s="8">
        <v>98.91</v>
      </c>
      <c r="L137" s="3">
        <v>123.65</v>
      </c>
      <c r="M137" s="8">
        <v>114.74</v>
      </c>
      <c r="N137" s="8">
        <v>0</v>
      </c>
      <c r="O137" s="3">
        <v>0</v>
      </c>
      <c r="P137" s="14">
        <f t="shared" si="10"/>
        <v>831.87</v>
      </c>
      <c r="Q137" s="9">
        <v>46101</v>
      </c>
      <c r="R137" s="18" t="s">
        <v>330</v>
      </c>
      <c r="S137" s="8"/>
    </row>
    <row r="138" spans="1:19" x14ac:dyDescent="0.25">
      <c r="A138" s="27">
        <v>13340</v>
      </c>
      <c r="B138" s="28" t="s">
        <v>182</v>
      </c>
      <c r="C138" s="28" t="s">
        <v>183</v>
      </c>
      <c r="D138" s="8">
        <v>1926228</v>
      </c>
      <c r="E138" s="9">
        <v>46029</v>
      </c>
      <c r="F138" s="8">
        <v>0</v>
      </c>
      <c r="G138" s="8">
        <v>0</v>
      </c>
      <c r="H138" s="8">
        <v>10</v>
      </c>
      <c r="I138" s="8">
        <v>10</v>
      </c>
      <c r="J138" s="8">
        <v>82.69</v>
      </c>
      <c r="K138" s="8">
        <v>16.53</v>
      </c>
      <c r="L138" s="3">
        <v>20.67</v>
      </c>
      <c r="M138" s="8">
        <v>19.18</v>
      </c>
      <c r="N138" s="8">
        <v>0</v>
      </c>
      <c r="O138" s="3">
        <v>0</v>
      </c>
      <c r="P138" s="14">
        <f t="shared" si="10"/>
        <v>139.07</v>
      </c>
      <c r="Q138" s="9">
        <v>46101</v>
      </c>
      <c r="R138" s="18" t="s">
        <v>330</v>
      </c>
      <c r="S138" s="8"/>
    </row>
    <row r="139" spans="1:19" x14ac:dyDescent="0.25">
      <c r="A139" s="27">
        <v>13341</v>
      </c>
      <c r="B139" s="28" t="s">
        <v>201</v>
      </c>
      <c r="C139" s="28" t="s">
        <v>202</v>
      </c>
      <c r="D139" s="8">
        <v>1926230</v>
      </c>
      <c r="E139" s="9">
        <v>46029</v>
      </c>
      <c r="F139" s="8">
        <v>0</v>
      </c>
      <c r="G139" s="8">
        <v>0</v>
      </c>
      <c r="H139" s="8">
        <v>54</v>
      </c>
      <c r="I139" s="8">
        <v>54</v>
      </c>
      <c r="J139" s="8">
        <v>413.57</v>
      </c>
      <c r="K139" s="8">
        <v>82.72</v>
      </c>
      <c r="L139" s="3">
        <v>103.4</v>
      </c>
      <c r="M139" s="8">
        <v>95.95</v>
      </c>
      <c r="N139" s="8">
        <v>0</v>
      </c>
      <c r="O139" s="3">
        <v>0</v>
      </c>
      <c r="P139" s="14">
        <f t="shared" si="10"/>
        <v>695.64</v>
      </c>
      <c r="Q139" s="9">
        <v>46101</v>
      </c>
      <c r="R139" s="18" t="s">
        <v>330</v>
      </c>
      <c r="S139" s="8"/>
    </row>
    <row r="140" spans="1:19" x14ac:dyDescent="0.25">
      <c r="A140" s="27">
        <v>13463</v>
      </c>
      <c r="B140" s="28" t="s">
        <v>102</v>
      </c>
      <c r="C140" s="28" t="s">
        <v>200</v>
      </c>
      <c r="D140" s="8">
        <v>1926149</v>
      </c>
      <c r="E140" s="9">
        <v>46029</v>
      </c>
      <c r="F140" s="8">
        <v>0</v>
      </c>
      <c r="G140" s="8">
        <v>0</v>
      </c>
      <c r="H140" s="8">
        <v>10</v>
      </c>
      <c r="I140" s="8">
        <v>10</v>
      </c>
      <c r="J140" s="8">
        <v>82.69</v>
      </c>
      <c r="K140" s="8">
        <v>16.53</v>
      </c>
      <c r="L140" s="3">
        <v>20.67</v>
      </c>
      <c r="M140" s="8">
        <v>19.18</v>
      </c>
      <c r="N140" s="8">
        <v>0</v>
      </c>
      <c r="O140" s="3">
        <v>0</v>
      </c>
      <c r="P140" s="14">
        <f t="shared" si="10"/>
        <v>139.07</v>
      </c>
      <c r="Q140" s="9">
        <v>46101</v>
      </c>
      <c r="R140" s="18" t="s">
        <v>330</v>
      </c>
      <c r="S140" s="8"/>
    </row>
    <row r="141" spans="1:19" x14ac:dyDescent="0.25">
      <c r="A141" s="27">
        <v>13547</v>
      </c>
      <c r="B141" s="28" t="s">
        <v>191</v>
      </c>
      <c r="C141" s="28" t="s">
        <v>196</v>
      </c>
      <c r="D141" s="8">
        <v>1926150</v>
      </c>
      <c r="E141" s="9">
        <v>46029</v>
      </c>
      <c r="F141" s="8">
        <v>0</v>
      </c>
      <c r="G141" s="8">
        <v>0</v>
      </c>
      <c r="H141" s="8">
        <v>10</v>
      </c>
      <c r="I141" s="8">
        <v>10</v>
      </c>
      <c r="J141" s="8">
        <v>82.69</v>
      </c>
      <c r="K141" s="8">
        <v>0</v>
      </c>
      <c r="L141" s="3">
        <v>0</v>
      </c>
      <c r="M141" s="8">
        <v>13.23</v>
      </c>
      <c r="N141" s="8">
        <v>0</v>
      </c>
      <c r="O141" s="3">
        <v>0</v>
      </c>
      <c r="P141" s="14">
        <f t="shared" si="10"/>
        <v>95.92</v>
      </c>
      <c r="Q141" s="9">
        <v>46101</v>
      </c>
      <c r="R141" s="18" t="s">
        <v>330</v>
      </c>
      <c r="S141" s="8"/>
    </row>
    <row r="142" spans="1:19" x14ac:dyDescent="0.25">
      <c r="A142" s="27">
        <v>13714</v>
      </c>
      <c r="B142" s="28" t="s">
        <v>178</v>
      </c>
      <c r="C142" s="28" t="s">
        <v>179</v>
      </c>
      <c r="D142" s="8">
        <v>1926151</v>
      </c>
      <c r="E142" s="9">
        <v>46029</v>
      </c>
      <c r="F142" s="8">
        <v>0</v>
      </c>
      <c r="G142" s="8">
        <v>0</v>
      </c>
      <c r="H142" s="8">
        <v>10</v>
      </c>
      <c r="I142" s="8">
        <v>10</v>
      </c>
      <c r="J142" s="8">
        <v>82.69</v>
      </c>
      <c r="K142" s="8">
        <v>16.53</v>
      </c>
      <c r="L142" s="3">
        <v>20.67</v>
      </c>
      <c r="M142" s="8">
        <v>19.18</v>
      </c>
      <c r="N142" s="8">
        <v>0</v>
      </c>
      <c r="O142" s="3">
        <v>0</v>
      </c>
      <c r="P142" s="14">
        <f t="shared" si="10"/>
        <v>139.07</v>
      </c>
      <c r="Q142" s="9">
        <v>46101</v>
      </c>
      <c r="R142" s="18" t="s">
        <v>330</v>
      </c>
      <c r="S142" s="8"/>
    </row>
    <row r="143" spans="1:19" x14ac:dyDescent="0.25">
      <c r="A143" s="27">
        <v>13715</v>
      </c>
      <c r="B143" s="28" t="s">
        <v>204</v>
      </c>
      <c r="C143" s="28" t="s">
        <v>179</v>
      </c>
      <c r="D143" s="8">
        <v>1926153</v>
      </c>
      <c r="E143" s="9">
        <v>46029</v>
      </c>
      <c r="F143" s="8">
        <v>0</v>
      </c>
      <c r="G143" s="8">
        <v>0</v>
      </c>
      <c r="H143" s="8">
        <v>10</v>
      </c>
      <c r="I143" s="8">
        <v>10</v>
      </c>
      <c r="J143" s="8">
        <v>82.69</v>
      </c>
      <c r="K143" s="8">
        <v>16.53</v>
      </c>
      <c r="L143" s="3">
        <v>20.67</v>
      </c>
      <c r="M143" s="8">
        <v>19.18</v>
      </c>
      <c r="N143" s="8">
        <v>0</v>
      </c>
      <c r="O143" s="3">
        <v>0</v>
      </c>
      <c r="P143" s="14">
        <f t="shared" si="10"/>
        <v>139.07</v>
      </c>
      <c r="Q143" s="9">
        <v>46101</v>
      </c>
      <c r="R143" s="18" t="s">
        <v>330</v>
      </c>
      <c r="S143" s="8"/>
    </row>
    <row r="144" spans="1:19" x14ac:dyDescent="0.25">
      <c r="A144" s="27">
        <v>13716</v>
      </c>
      <c r="B144" s="28" t="s">
        <v>195</v>
      </c>
      <c r="C144" s="28" t="s">
        <v>179</v>
      </c>
      <c r="D144" s="8">
        <v>1926152</v>
      </c>
      <c r="E144" s="9">
        <v>46029</v>
      </c>
      <c r="F144" s="8">
        <v>0</v>
      </c>
      <c r="G144" s="8">
        <v>0</v>
      </c>
      <c r="H144" s="8">
        <v>10</v>
      </c>
      <c r="I144" s="8">
        <v>10</v>
      </c>
      <c r="J144" s="8">
        <v>82.69</v>
      </c>
      <c r="K144" s="8">
        <v>16.53</v>
      </c>
      <c r="L144" s="3">
        <v>20.67</v>
      </c>
      <c r="M144" s="8">
        <v>19.18</v>
      </c>
      <c r="N144" s="8">
        <v>0</v>
      </c>
      <c r="O144" s="3">
        <v>0</v>
      </c>
      <c r="P144" s="14">
        <f t="shared" si="10"/>
        <v>139.07</v>
      </c>
      <c r="Q144" s="9">
        <v>46101</v>
      </c>
      <c r="R144" s="18" t="s">
        <v>330</v>
      </c>
      <c r="S144" s="8"/>
    </row>
    <row r="145" spans="1:20" x14ac:dyDescent="0.25">
      <c r="A145" s="27">
        <v>13780</v>
      </c>
      <c r="B145" s="28" t="s">
        <v>198</v>
      </c>
      <c r="C145" s="28" t="s">
        <v>226</v>
      </c>
      <c r="D145" s="8">
        <v>1926155</v>
      </c>
      <c r="E145" s="9">
        <v>46029</v>
      </c>
      <c r="F145" s="8">
        <v>0</v>
      </c>
      <c r="G145" s="8">
        <v>0</v>
      </c>
      <c r="H145" s="8">
        <v>10</v>
      </c>
      <c r="I145" s="8">
        <v>10</v>
      </c>
      <c r="J145" s="8">
        <v>82.69</v>
      </c>
      <c r="K145" s="8">
        <v>0</v>
      </c>
      <c r="L145" s="3">
        <v>0</v>
      </c>
      <c r="M145" s="8">
        <v>13.23</v>
      </c>
      <c r="N145" s="8">
        <v>0</v>
      </c>
      <c r="O145" s="3">
        <v>0</v>
      </c>
      <c r="P145" s="14">
        <f t="shared" si="10"/>
        <v>95.92</v>
      </c>
      <c r="Q145" s="9">
        <v>46101</v>
      </c>
      <c r="R145" s="18" t="s">
        <v>330</v>
      </c>
      <c r="S145" s="8"/>
    </row>
    <row r="146" spans="1:20" x14ac:dyDescent="0.25">
      <c r="A146" s="27">
        <v>24073</v>
      </c>
      <c r="B146" s="28" t="s">
        <v>165</v>
      </c>
      <c r="C146" s="28" t="s">
        <v>166</v>
      </c>
      <c r="D146" s="8">
        <v>1926156</v>
      </c>
      <c r="E146" s="9">
        <v>46029</v>
      </c>
      <c r="F146" s="8">
        <v>0</v>
      </c>
      <c r="G146" s="8">
        <v>0</v>
      </c>
      <c r="H146" s="8">
        <v>10</v>
      </c>
      <c r="I146" s="8">
        <v>10</v>
      </c>
      <c r="J146" s="8">
        <v>82.69</v>
      </c>
      <c r="K146" s="8">
        <v>16.53</v>
      </c>
      <c r="L146" s="3">
        <v>20.67</v>
      </c>
      <c r="M146" s="8">
        <v>19.18</v>
      </c>
      <c r="N146" s="8">
        <v>0</v>
      </c>
      <c r="O146" s="3">
        <v>0</v>
      </c>
      <c r="P146" s="14">
        <f t="shared" si="10"/>
        <v>139.07</v>
      </c>
      <c r="Q146" s="9">
        <v>46101</v>
      </c>
      <c r="R146" s="18" t="s">
        <v>330</v>
      </c>
      <c r="S146" s="8"/>
    </row>
    <row r="147" spans="1:20" x14ac:dyDescent="0.25">
      <c r="A147" s="27">
        <v>24464</v>
      </c>
      <c r="B147" s="28" t="s">
        <v>150</v>
      </c>
      <c r="C147" s="28" t="s">
        <v>151</v>
      </c>
      <c r="D147" s="8">
        <v>1926148</v>
      </c>
      <c r="E147" s="9">
        <v>46029</v>
      </c>
      <c r="F147" s="8">
        <v>0</v>
      </c>
      <c r="G147" s="8">
        <v>0</v>
      </c>
      <c r="H147" s="8">
        <v>10</v>
      </c>
      <c r="I147" s="8">
        <v>10</v>
      </c>
      <c r="J147" s="8">
        <v>82.69</v>
      </c>
      <c r="K147" s="8">
        <v>0</v>
      </c>
      <c r="L147" s="3">
        <v>0</v>
      </c>
      <c r="M147" s="8">
        <v>13.23</v>
      </c>
      <c r="N147" s="8">
        <v>0</v>
      </c>
      <c r="O147" s="3">
        <v>0</v>
      </c>
      <c r="P147" s="14">
        <f t="shared" si="10"/>
        <v>95.92</v>
      </c>
      <c r="Q147" s="9">
        <v>46101</v>
      </c>
      <c r="R147" s="18" t="s">
        <v>330</v>
      </c>
      <c r="S147" s="8"/>
    </row>
    <row r="148" spans="1:20" x14ac:dyDescent="0.25">
      <c r="A148" s="27">
        <v>24465</v>
      </c>
      <c r="B148" s="28" t="s">
        <v>122</v>
      </c>
      <c r="C148" s="28" t="s">
        <v>173</v>
      </c>
      <c r="D148" s="8">
        <v>1926154</v>
      </c>
      <c r="E148" s="9">
        <v>46029</v>
      </c>
      <c r="F148" s="8">
        <v>0</v>
      </c>
      <c r="G148" s="8">
        <v>0</v>
      </c>
      <c r="H148" s="8">
        <v>10</v>
      </c>
      <c r="I148" s="8">
        <v>10</v>
      </c>
      <c r="J148" s="8">
        <v>82.69</v>
      </c>
      <c r="K148" s="8">
        <v>0</v>
      </c>
      <c r="L148" s="3">
        <v>0</v>
      </c>
      <c r="M148" s="8">
        <v>13.23</v>
      </c>
      <c r="N148" s="8">
        <v>0</v>
      </c>
      <c r="O148" s="3">
        <v>0</v>
      </c>
      <c r="P148" s="14">
        <f t="shared" si="10"/>
        <v>95.92</v>
      </c>
      <c r="Q148" s="9">
        <v>46101</v>
      </c>
      <c r="R148" s="18" t="s">
        <v>330</v>
      </c>
      <c r="S148" s="8"/>
    </row>
    <row r="149" spans="1:20" x14ac:dyDescent="0.25">
      <c r="A149" s="27">
        <v>24466</v>
      </c>
      <c r="B149" s="28" t="s">
        <v>176</v>
      </c>
      <c r="C149" s="28" t="s">
        <v>177</v>
      </c>
      <c r="D149" s="8">
        <v>1926146</v>
      </c>
      <c r="E149" s="9">
        <v>46029</v>
      </c>
      <c r="F149" s="8">
        <v>0</v>
      </c>
      <c r="G149" s="8">
        <v>0</v>
      </c>
      <c r="H149" s="8">
        <v>10</v>
      </c>
      <c r="I149" s="8">
        <v>10</v>
      </c>
      <c r="J149" s="8">
        <v>82.69</v>
      </c>
      <c r="K149" s="8">
        <v>0</v>
      </c>
      <c r="L149" s="3">
        <v>0</v>
      </c>
      <c r="M149" s="8">
        <v>13.23</v>
      </c>
      <c r="N149" s="8">
        <v>0</v>
      </c>
      <c r="O149" s="3">
        <v>0</v>
      </c>
      <c r="P149" s="14">
        <f t="shared" si="10"/>
        <v>95.92</v>
      </c>
      <c r="Q149" s="9">
        <v>46101</v>
      </c>
      <c r="R149" s="18" t="s">
        <v>330</v>
      </c>
      <c r="S149" s="8"/>
    </row>
    <row r="150" spans="1:20" x14ac:dyDescent="0.25">
      <c r="A150" s="3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"/>
      <c r="M150" s="8"/>
      <c r="N150" s="8"/>
      <c r="O150" s="8"/>
      <c r="P150" s="14"/>
      <c r="Q150" s="9"/>
      <c r="R150" s="8"/>
      <c r="S150" s="8"/>
    </row>
    <row r="151" spans="1:20" x14ac:dyDescent="0.25">
      <c r="A151" s="3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4"/>
      <c r="Q151" s="9"/>
      <c r="R151" s="8"/>
      <c r="S151" s="8"/>
    </row>
    <row r="152" spans="1:20" x14ac:dyDescent="0.25">
      <c r="A152" s="34">
        <v>21799</v>
      </c>
      <c r="B152" s="8" t="s">
        <v>232</v>
      </c>
      <c r="C152" s="8" t="s">
        <v>239</v>
      </c>
      <c r="D152" s="8">
        <v>1920471</v>
      </c>
      <c r="E152" s="9">
        <v>46024</v>
      </c>
      <c r="F152" s="8">
        <v>0</v>
      </c>
      <c r="G152" s="8">
        <v>0</v>
      </c>
      <c r="H152" s="8">
        <v>1037</v>
      </c>
      <c r="I152" s="8">
        <v>1037</v>
      </c>
      <c r="J152" s="8">
        <v>16042.3</v>
      </c>
      <c r="K152" s="8">
        <f>J152*0.2</f>
        <v>3208.46</v>
      </c>
      <c r="L152" s="8">
        <f>J152*0.25</f>
        <v>4010.5749999999998</v>
      </c>
      <c r="M152" s="3">
        <f>SUM(J152:L152)*0.16</f>
        <v>3721.8136</v>
      </c>
      <c r="N152" s="8">
        <v>5</v>
      </c>
      <c r="O152" s="8">
        <v>809.49</v>
      </c>
      <c r="P152" s="14">
        <f>SUM(J152:O152)</f>
        <v>27797.638600000002</v>
      </c>
      <c r="Q152" s="9">
        <v>46104</v>
      </c>
      <c r="R152" s="18" t="s">
        <v>319</v>
      </c>
      <c r="S152" s="35">
        <v>109946.78</v>
      </c>
      <c r="T152" s="8" t="s">
        <v>318</v>
      </c>
    </row>
    <row r="153" spans="1:20" x14ac:dyDescent="0.25">
      <c r="A153" s="34">
        <v>27610</v>
      </c>
      <c r="B153" s="8" t="s">
        <v>235</v>
      </c>
      <c r="C153" s="8" t="s">
        <v>241</v>
      </c>
      <c r="D153" s="8">
        <v>1934427</v>
      </c>
      <c r="E153" s="9">
        <v>46045</v>
      </c>
      <c r="F153" s="8">
        <v>0</v>
      </c>
      <c r="G153" s="8">
        <v>0</v>
      </c>
      <c r="H153" s="8">
        <v>15</v>
      </c>
      <c r="I153" s="8">
        <v>15</v>
      </c>
      <c r="J153" s="8">
        <v>119.995</v>
      </c>
      <c r="K153" s="8">
        <f>J153*0.2</f>
        <v>23.999000000000002</v>
      </c>
      <c r="L153" s="8">
        <f>J153*0.25</f>
        <v>29.998750000000001</v>
      </c>
      <c r="M153" s="3">
        <f>SUM(J153:L153)*0.16</f>
        <v>27.838840000000001</v>
      </c>
      <c r="N153" s="8">
        <v>5</v>
      </c>
      <c r="O153" s="8">
        <v>5.84</v>
      </c>
      <c r="P153" s="14">
        <f>SUM(J153:O153)</f>
        <v>212.67159000000001</v>
      </c>
      <c r="Q153" s="9">
        <v>46071</v>
      </c>
      <c r="R153" s="18" t="s">
        <v>327</v>
      </c>
      <c r="S153" s="35"/>
    </row>
    <row r="154" spans="1:20" x14ac:dyDescent="0.25">
      <c r="A154" s="2">
        <v>3996</v>
      </c>
      <c r="B154" s="8" t="s">
        <v>237</v>
      </c>
      <c r="C154" s="8" t="s">
        <v>240</v>
      </c>
      <c r="D154" s="8">
        <v>1944769</v>
      </c>
      <c r="E154" s="9">
        <v>46048</v>
      </c>
      <c r="F154" s="8">
        <v>0</v>
      </c>
      <c r="G154" s="8">
        <v>0</v>
      </c>
      <c r="H154" s="8">
        <v>15</v>
      </c>
      <c r="I154" s="8">
        <v>15</v>
      </c>
      <c r="J154" s="8">
        <v>119.95</v>
      </c>
      <c r="K154" s="8">
        <f>J154*0.2</f>
        <v>23.990000000000002</v>
      </c>
      <c r="L154" s="8">
        <f>J154*0.25</f>
        <v>29.987500000000001</v>
      </c>
      <c r="M154" s="3">
        <f>SUM(J154:L154)*0.16</f>
        <v>27.828400000000002</v>
      </c>
      <c r="N154" s="8">
        <v>5</v>
      </c>
      <c r="O154" s="8">
        <v>76.59</v>
      </c>
      <c r="P154" s="14">
        <f>SUM(J154:O154)</f>
        <v>283.34590000000003</v>
      </c>
      <c r="Q154" s="9">
        <v>46071</v>
      </c>
      <c r="R154" s="18" t="s">
        <v>324</v>
      </c>
      <c r="S154" s="35"/>
    </row>
    <row r="155" spans="1:20" x14ac:dyDescent="0.25">
      <c r="A155" s="34">
        <v>6500</v>
      </c>
      <c r="B155" s="8" t="s">
        <v>237</v>
      </c>
      <c r="C155" s="8" t="s">
        <v>240</v>
      </c>
      <c r="D155" s="8">
        <v>1944768</v>
      </c>
      <c r="E155" s="9">
        <v>46048</v>
      </c>
      <c r="F155" s="8">
        <v>0</v>
      </c>
      <c r="G155" s="8">
        <v>0</v>
      </c>
      <c r="H155" s="8">
        <v>15</v>
      </c>
      <c r="I155" s="8">
        <v>15</v>
      </c>
      <c r="J155" s="8">
        <v>119.95</v>
      </c>
      <c r="K155" s="8">
        <f>J155*0.2</f>
        <v>23.990000000000002</v>
      </c>
      <c r="L155" s="8">
        <f>J155*0.25</f>
        <v>29.987500000000001</v>
      </c>
      <c r="M155" s="3">
        <f>SUM(J155:L155)*0.16</f>
        <v>27.828400000000002</v>
      </c>
      <c r="N155" s="8">
        <v>5</v>
      </c>
      <c r="O155" s="8">
        <v>76.59</v>
      </c>
      <c r="P155" s="14">
        <f>SUM(J155:O155)</f>
        <v>283.34590000000003</v>
      </c>
      <c r="Q155" s="9">
        <v>46071</v>
      </c>
      <c r="R155" s="18" t="s">
        <v>325</v>
      </c>
      <c r="S155" s="35"/>
    </row>
    <row r="156" spans="1:20" x14ac:dyDescent="0.25">
      <c r="A156" s="34">
        <v>5371</v>
      </c>
      <c r="B156" s="18" t="s">
        <v>238</v>
      </c>
      <c r="C156" s="18" t="s">
        <v>242</v>
      </c>
      <c r="D156" s="8">
        <v>1947437</v>
      </c>
      <c r="E156" s="9">
        <v>46051</v>
      </c>
      <c r="F156" s="36">
        <v>62194</v>
      </c>
      <c r="G156" s="36">
        <v>62473</v>
      </c>
      <c r="H156" s="8">
        <v>0</v>
      </c>
      <c r="I156" s="8">
        <v>279</v>
      </c>
      <c r="J156" s="8">
        <v>3107.01</v>
      </c>
      <c r="K156" s="8">
        <f>J156*0.2</f>
        <v>621.40200000000004</v>
      </c>
      <c r="L156" s="8">
        <f>J156*0.25</f>
        <v>776.75250000000005</v>
      </c>
      <c r="M156" s="3">
        <f>SUM(J156:L156)*0.16</f>
        <v>720.82632000000012</v>
      </c>
      <c r="N156" s="8">
        <v>5</v>
      </c>
      <c r="O156" s="8"/>
      <c r="P156" s="14">
        <f>SUM(J156:O156)</f>
        <v>5230.9908200000009</v>
      </c>
      <c r="Q156" s="9">
        <v>46057</v>
      </c>
      <c r="R156" s="18" t="s">
        <v>328</v>
      </c>
      <c r="S156" s="35"/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4"/>
      <c r="Q157" s="9"/>
      <c r="R157" s="8"/>
      <c r="S157" s="35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4"/>
      <c r="Q158" s="9"/>
      <c r="R158" s="8"/>
      <c r="S158" s="35"/>
    </row>
    <row r="159" spans="1:20" x14ac:dyDescent="0.25">
      <c r="A159" s="33">
        <v>21797</v>
      </c>
      <c r="B159" s="8" t="s">
        <v>233</v>
      </c>
      <c r="C159" s="8" t="s">
        <v>243</v>
      </c>
      <c r="D159" s="8">
        <v>1920471</v>
      </c>
      <c r="E159" s="9">
        <v>46024</v>
      </c>
      <c r="F159" s="36">
        <v>0</v>
      </c>
      <c r="G159" s="36">
        <v>0</v>
      </c>
      <c r="H159" s="8">
        <v>770</v>
      </c>
      <c r="I159" s="8">
        <v>770</v>
      </c>
      <c r="J159" s="8">
        <v>11037.04</v>
      </c>
      <c r="K159" s="8">
        <f>J159*0.2</f>
        <v>2207.4080000000004</v>
      </c>
      <c r="L159" s="8">
        <f>J159*0.25</f>
        <v>2759.26</v>
      </c>
      <c r="M159" s="3">
        <f>SUM(J159:L159)*0.16</f>
        <v>2560.59328</v>
      </c>
      <c r="N159" s="8">
        <v>5</v>
      </c>
      <c r="O159" s="8">
        <v>556.92999999999995</v>
      </c>
      <c r="P159" s="3">
        <f>SUM(J159:O159)</f>
        <v>19126.23128</v>
      </c>
      <c r="Q159" s="9">
        <v>46104</v>
      </c>
      <c r="R159" s="15" t="s">
        <v>313</v>
      </c>
      <c r="S159" s="35">
        <v>75069.100000000006</v>
      </c>
      <c r="T159" s="8" t="s">
        <v>312</v>
      </c>
    </row>
    <row r="160" spans="1:20" x14ac:dyDescent="0.25">
      <c r="A160" s="33">
        <v>21788</v>
      </c>
      <c r="B160" s="8" t="s">
        <v>234</v>
      </c>
      <c r="C160" s="8" t="s">
        <v>244</v>
      </c>
      <c r="D160" s="8">
        <v>1943705</v>
      </c>
      <c r="E160" s="9">
        <v>46036</v>
      </c>
      <c r="F160" s="36">
        <v>0</v>
      </c>
      <c r="G160" s="36">
        <v>0</v>
      </c>
      <c r="H160" s="8">
        <v>76</v>
      </c>
      <c r="I160" s="8">
        <v>76</v>
      </c>
      <c r="J160" s="8">
        <v>85.83</v>
      </c>
      <c r="K160" s="8">
        <f>J160*0.2</f>
        <v>17.166</v>
      </c>
      <c r="L160" s="8">
        <f>J160*0.25</f>
        <v>21.4575</v>
      </c>
      <c r="M160" s="3">
        <f>SUM(J160:L160)*0.16</f>
        <v>19.912559999999999</v>
      </c>
      <c r="N160" s="8">
        <v>5</v>
      </c>
      <c r="O160" s="8">
        <v>0</v>
      </c>
      <c r="P160" s="3">
        <f>SUM(J160:O160)</f>
        <v>149.36606</v>
      </c>
      <c r="Q160" s="9">
        <v>46045</v>
      </c>
      <c r="R160" s="18" t="s">
        <v>321</v>
      </c>
      <c r="S160" s="35">
        <v>48345.04</v>
      </c>
      <c r="T160" s="7" t="s">
        <v>320</v>
      </c>
    </row>
    <row r="161" spans="1:19" x14ac:dyDescent="0.25">
      <c r="A161" s="33">
        <v>24681</v>
      </c>
      <c r="B161" s="8" t="s">
        <v>234</v>
      </c>
      <c r="C161" s="8" t="s">
        <v>244</v>
      </c>
      <c r="D161" s="8">
        <v>1943705</v>
      </c>
      <c r="E161" s="9">
        <v>46036</v>
      </c>
      <c r="F161" s="36">
        <v>1930</v>
      </c>
      <c r="G161" s="36">
        <v>1930</v>
      </c>
      <c r="H161" s="8">
        <v>76</v>
      </c>
      <c r="I161" s="8">
        <v>76</v>
      </c>
      <c r="J161" s="8">
        <v>634.25</v>
      </c>
      <c r="K161" s="8">
        <f>J161*0.2</f>
        <v>126.85000000000001</v>
      </c>
      <c r="L161" s="8">
        <f>J161*0.25</f>
        <v>158.5625</v>
      </c>
      <c r="M161" s="3">
        <f>SUM(J161:L161)*0.16</f>
        <v>147.14600000000002</v>
      </c>
      <c r="N161" s="8">
        <v>5</v>
      </c>
      <c r="O161" s="8">
        <v>1.66</v>
      </c>
      <c r="P161" s="3">
        <f>SUM(J161:O161)</f>
        <v>1073.4685000000002</v>
      </c>
      <c r="Q161" s="9">
        <v>46045</v>
      </c>
      <c r="R161" s="18" t="s">
        <v>321</v>
      </c>
      <c r="S161" s="35">
        <v>48345.04</v>
      </c>
    </row>
    <row r="162" spans="1:19" x14ac:dyDescent="0.25">
      <c r="A162" s="33">
        <v>24682</v>
      </c>
      <c r="B162" s="8" t="s">
        <v>234</v>
      </c>
      <c r="C162" s="8" t="s">
        <v>244</v>
      </c>
      <c r="D162" s="8">
        <v>1943705</v>
      </c>
      <c r="E162" s="9">
        <v>46036</v>
      </c>
      <c r="F162" s="36">
        <v>0</v>
      </c>
      <c r="G162" s="36">
        <v>0</v>
      </c>
      <c r="H162" s="8">
        <v>76</v>
      </c>
      <c r="I162" s="8">
        <v>76</v>
      </c>
      <c r="J162" s="8">
        <v>634.25</v>
      </c>
      <c r="K162" s="8">
        <f>J162*0.2</f>
        <v>126.85000000000001</v>
      </c>
      <c r="L162" s="8">
        <f>J162*0.25</f>
        <v>158.5625</v>
      </c>
      <c r="M162" s="3">
        <f>SUM(J162:L162)*0.16</f>
        <v>147.14600000000002</v>
      </c>
      <c r="N162" s="8">
        <v>5</v>
      </c>
      <c r="O162" s="8">
        <v>2.66</v>
      </c>
      <c r="P162" s="3">
        <f>SUM(J162:O162)</f>
        <v>1074.4685000000002</v>
      </c>
      <c r="Q162" s="9">
        <v>46045</v>
      </c>
      <c r="R162" s="18" t="s">
        <v>321</v>
      </c>
      <c r="S162" s="35">
        <v>48345.04</v>
      </c>
    </row>
    <row r="163" spans="1:19" x14ac:dyDescent="0.25">
      <c r="A163" s="33">
        <v>26534</v>
      </c>
      <c r="B163" s="8" t="s">
        <v>236</v>
      </c>
      <c r="C163" s="8" t="s">
        <v>245</v>
      </c>
      <c r="D163" s="8">
        <v>1934907</v>
      </c>
      <c r="E163" s="9">
        <v>46038</v>
      </c>
      <c r="F163" s="36">
        <v>129</v>
      </c>
      <c r="G163" s="36">
        <v>302</v>
      </c>
      <c r="H163" s="8">
        <v>0</v>
      </c>
      <c r="I163" s="8">
        <v>89</v>
      </c>
      <c r="J163" s="8">
        <v>772.3</v>
      </c>
      <c r="K163" s="8">
        <f>J163*0.2</f>
        <v>154.46</v>
      </c>
      <c r="L163" s="8">
        <f>J163*0.25</f>
        <v>193.07499999999999</v>
      </c>
      <c r="M163" s="3">
        <f>SUM(J163:L163)*0.16</f>
        <v>179.17360000000002</v>
      </c>
      <c r="N163" s="8">
        <v>5</v>
      </c>
      <c r="O163" s="8">
        <v>0</v>
      </c>
      <c r="P163" s="8">
        <f>SUM(J163:O163)</f>
        <v>1304.0086000000001</v>
      </c>
      <c r="Q163" s="9">
        <v>46024</v>
      </c>
      <c r="R163" s="18" t="s">
        <v>329</v>
      </c>
      <c r="S163" s="35"/>
    </row>
    <row r="167" spans="1:19" x14ac:dyDescent="0.25">
      <c r="A167" s="51"/>
      <c r="B167" s="51"/>
    </row>
  </sheetData>
  <mergeCells count="22">
    <mergeCell ref="T9:T10"/>
    <mergeCell ref="I9:I10"/>
    <mergeCell ref="J9:J10"/>
    <mergeCell ref="K9:K10"/>
    <mergeCell ref="L9:L10"/>
    <mergeCell ref="M9:M10"/>
    <mergeCell ref="N9:N10"/>
    <mergeCell ref="A167:B167"/>
    <mergeCell ref="A3:S3"/>
    <mergeCell ref="A4:S4"/>
    <mergeCell ref="A6:S6"/>
    <mergeCell ref="O9:O10"/>
    <mergeCell ref="P9:P10"/>
    <mergeCell ref="Q9:Q10"/>
    <mergeCell ref="R9:R10"/>
    <mergeCell ref="S9:S10"/>
    <mergeCell ref="A9:A10"/>
    <mergeCell ref="B9:B10"/>
    <mergeCell ref="C9:C10"/>
    <mergeCell ref="D9:D10"/>
    <mergeCell ref="E9:E10"/>
    <mergeCell ref="F9:H9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3313" r:id="rId4">
          <objectPr defaultSize="0" autoPict="0" r:id="rId5">
            <anchor moveWithCells="1">
              <from>
                <xdr:col>2</xdr:col>
                <xdr:colOff>2847975</xdr:colOff>
                <xdr:row>2</xdr:row>
                <xdr:rowOff>19050</xdr:rowOff>
              </from>
              <to>
                <xdr:col>2</xdr:col>
                <xdr:colOff>3467100</xdr:colOff>
                <xdr:row>6</xdr:row>
                <xdr:rowOff>9525</xdr:rowOff>
              </to>
            </anchor>
          </objectPr>
        </oleObject>
      </mc:Choice>
      <mc:Fallback>
        <oleObject progId="Word.Picture.8" shapeId="13313" r:id="rId4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67"/>
  <sheetViews>
    <sheetView topLeftCell="A3" zoomScale="96" zoomScaleNormal="96" workbookViewId="0">
      <pane xSplit="2" ySplit="8" topLeftCell="C11" activePane="bottomRight" state="frozen"/>
      <selection activeCell="A3" sqref="A3"/>
      <selection pane="topRight" activeCell="C3" sqref="C3"/>
      <selection pane="bottomLeft" activeCell="A5" sqref="A5"/>
      <selection pane="bottomRight" activeCell="A3" sqref="A3:XFD6"/>
    </sheetView>
  </sheetViews>
  <sheetFormatPr baseColWidth="10" defaultRowHeight="15" x14ac:dyDescent="0.25"/>
  <cols>
    <col min="1" max="1" width="14.7109375" style="7" customWidth="1"/>
    <col min="2" max="2" width="41.5703125" style="7" customWidth="1"/>
    <col min="3" max="3" width="52.85546875" style="7" customWidth="1"/>
    <col min="4" max="4" width="11.42578125" style="7"/>
    <col min="5" max="5" width="16.85546875" style="7" customWidth="1"/>
    <col min="6" max="8" width="11.42578125" style="7"/>
    <col min="9" max="9" width="13.42578125" style="7" customWidth="1"/>
    <col min="10" max="11" width="11.42578125" style="7"/>
    <col min="12" max="12" width="14.7109375" style="7" customWidth="1"/>
    <col min="13" max="15" width="11.42578125" style="7"/>
    <col min="16" max="16" width="11.85546875" style="10" bestFit="1" customWidth="1"/>
    <col min="17" max="17" width="11.42578125" style="11"/>
    <col min="18" max="18" width="33" style="7" customWidth="1"/>
    <col min="19" max="19" width="12.7109375" style="7" bestFit="1" customWidth="1"/>
    <col min="20" max="20" width="19.7109375" style="7" customWidth="1"/>
    <col min="21" max="16384" width="11.42578125" style="7"/>
  </cols>
  <sheetData>
    <row r="3" spans="1:20" customFormat="1" ht="18.75" x14ac:dyDescent="0.25">
      <c r="A3" s="47" t="s">
        <v>359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0" customFormat="1" ht="18.75" x14ac:dyDescent="0.25">
      <c r="A4" s="47" t="s">
        <v>360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customFormat="1" x14ac:dyDescent="0.25"/>
    <row r="6" spans="1:20" ht="18.75" x14ac:dyDescent="0.3">
      <c r="A6" s="48" t="s">
        <v>361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9" spans="1:20" x14ac:dyDescent="0.25">
      <c r="A9" s="52" t="s">
        <v>2</v>
      </c>
      <c r="B9" s="52" t="s">
        <v>0</v>
      </c>
      <c r="C9" s="52" t="s">
        <v>1</v>
      </c>
      <c r="D9" s="52" t="s">
        <v>3</v>
      </c>
      <c r="E9" s="52" t="s">
        <v>4</v>
      </c>
      <c r="F9" s="52" t="s">
        <v>5</v>
      </c>
      <c r="G9" s="52"/>
      <c r="H9" s="52"/>
      <c r="I9" s="52" t="s">
        <v>9</v>
      </c>
      <c r="J9" s="52" t="s">
        <v>10</v>
      </c>
      <c r="K9" s="52" t="s">
        <v>11</v>
      </c>
      <c r="L9" s="52" t="s">
        <v>12</v>
      </c>
      <c r="M9" s="52" t="s">
        <v>13</v>
      </c>
      <c r="N9" s="52" t="s">
        <v>14</v>
      </c>
      <c r="O9" s="49" t="s">
        <v>246</v>
      </c>
      <c r="P9" s="56" t="s">
        <v>16</v>
      </c>
      <c r="Q9" s="54" t="s">
        <v>41</v>
      </c>
      <c r="R9" s="52" t="s">
        <v>15</v>
      </c>
      <c r="S9" s="52" t="s">
        <v>43</v>
      </c>
      <c r="T9" s="51"/>
    </row>
    <row r="10" spans="1:20" x14ac:dyDescent="0.25">
      <c r="A10" s="52"/>
      <c r="B10" s="52"/>
      <c r="C10" s="52"/>
      <c r="D10" s="52"/>
      <c r="E10" s="52"/>
      <c r="F10" s="12" t="s">
        <v>6</v>
      </c>
      <c r="G10" s="12" t="s">
        <v>7</v>
      </c>
      <c r="H10" s="12" t="s">
        <v>8</v>
      </c>
      <c r="I10" s="52"/>
      <c r="J10" s="52"/>
      <c r="K10" s="52"/>
      <c r="L10" s="52"/>
      <c r="M10" s="52"/>
      <c r="N10" s="52"/>
      <c r="O10" s="50"/>
      <c r="P10" s="56"/>
      <c r="Q10" s="55"/>
      <c r="R10" s="52"/>
      <c r="S10" s="52"/>
      <c r="T10" s="51"/>
    </row>
    <row r="11" spans="1:20" x14ac:dyDescent="0.25">
      <c r="A11" s="2">
        <v>9119</v>
      </c>
      <c r="B11" s="1" t="s">
        <v>17</v>
      </c>
      <c r="C11" s="13" t="s">
        <v>46</v>
      </c>
      <c r="D11" s="8">
        <v>1954672</v>
      </c>
      <c r="E11" s="9">
        <v>46057</v>
      </c>
      <c r="F11" s="8">
        <v>0</v>
      </c>
      <c r="G11" s="8">
        <v>0</v>
      </c>
      <c r="H11" s="2">
        <v>171.042</v>
      </c>
      <c r="I11" s="2">
        <v>171.042</v>
      </c>
      <c r="J11" s="3">
        <v>1692.46</v>
      </c>
      <c r="K11" s="3">
        <f>J11*0.2</f>
        <v>338.49200000000002</v>
      </c>
      <c r="L11" s="3">
        <f>J11*0.25</f>
        <v>423.11500000000001</v>
      </c>
      <c r="M11" s="3">
        <f>SUM(J11:L11)*0.16</f>
        <v>392.65072000000004</v>
      </c>
      <c r="N11" s="4">
        <v>5</v>
      </c>
      <c r="O11" s="4">
        <v>0</v>
      </c>
      <c r="P11" s="14">
        <f t="shared" ref="P11:P37" si="0">SUM(J11:N11)</f>
        <v>2851.7177200000001</v>
      </c>
      <c r="Q11" s="9"/>
      <c r="R11" s="15"/>
      <c r="S11" s="16"/>
      <c r="T11" s="17"/>
    </row>
    <row r="12" spans="1:20" x14ac:dyDescent="0.25">
      <c r="A12" s="2">
        <v>9129</v>
      </c>
      <c r="B12" s="1" t="s">
        <v>17</v>
      </c>
      <c r="C12" s="13" t="s">
        <v>46</v>
      </c>
      <c r="D12" s="8">
        <v>1954674</v>
      </c>
      <c r="E12" s="9">
        <v>46057</v>
      </c>
      <c r="F12" s="8">
        <v>0</v>
      </c>
      <c r="G12" s="8">
        <v>0</v>
      </c>
      <c r="H12" s="2">
        <v>127.413</v>
      </c>
      <c r="I12" s="2">
        <v>127.413</v>
      </c>
      <c r="J12" s="3">
        <v>1183.92</v>
      </c>
      <c r="K12" s="3">
        <f t="shared" ref="K12:K20" si="1">J12*0.2</f>
        <v>236.78400000000002</v>
      </c>
      <c r="L12" s="3">
        <f t="shared" ref="L12:L20" si="2">J12*0.25</f>
        <v>295.98</v>
      </c>
      <c r="M12" s="3">
        <f t="shared" ref="M12:M37" si="3">SUM(J12:L12)*0.16</f>
        <v>274.66944000000007</v>
      </c>
      <c r="N12" s="4">
        <v>5</v>
      </c>
      <c r="O12" s="4">
        <v>0</v>
      </c>
      <c r="P12" s="14">
        <f t="shared" si="0"/>
        <v>1996.3534400000003</v>
      </c>
      <c r="Q12" s="9"/>
      <c r="R12" s="18"/>
      <c r="S12" s="16"/>
      <c r="T12" s="17"/>
    </row>
    <row r="13" spans="1:20" x14ac:dyDescent="0.25">
      <c r="A13" s="2">
        <v>9127</v>
      </c>
      <c r="B13" s="1" t="s">
        <v>18</v>
      </c>
      <c r="C13" s="13" t="s">
        <v>49</v>
      </c>
      <c r="D13" s="8">
        <v>1954676</v>
      </c>
      <c r="E13" s="9">
        <v>46057</v>
      </c>
      <c r="F13" s="8">
        <v>0</v>
      </c>
      <c r="G13" s="8">
        <v>0</v>
      </c>
      <c r="H13" s="2">
        <v>416.90800000000002</v>
      </c>
      <c r="I13" s="2">
        <v>416.90800000000002</v>
      </c>
      <c r="J13" s="3">
        <v>3504.59</v>
      </c>
      <c r="K13" s="3">
        <f t="shared" si="1"/>
        <v>700.91800000000012</v>
      </c>
      <c r="L13" s="3">
        <f t="shared" si="2"/>
        <v>876.14750000000004</v>
      </c>
      <c r="M13" s="3">
        <f t="shared" si="3"/>
        <v>813.06488000000002</v>
      </c>
      <c r="N13" s="4">
        <v>5</v>
      </c>
      <c r="O13" s="4">
        <v>0</v>
      </c>
      <c r="P13" s="14">
        <f t="shared" si="0"/>
        <v>5899.7203799999997</v>
      </c>
      <c r="Q13" s="9"/>
      <c r="R13" s="18"/>
      <c r="S13" s="16"/>
      <c r="T13" s="17"/>
    </row>
    <row r="14" spans="1:20" x14ac:dyDescent="0.25">
      <c r="A14" s="2">
        <v>9131</v>
      </c>
      <c r="B14" s="1" t="s">
        <v>19</v>
      </c>
      <c r="C14" s="13" t="s">
        <v>58</v>
      </c>
      <c r="D14" s="8">
        <v>1954688</v>
      </c>
      <c r="E14" s="9">
        <v>46057</v>
      </c>
      <c r="F14" s="8">
        <v>0</v>
      </c>
      <c r="G14" s="8">
        <v>0</v>
      </c>
      <c r="H14" s="2">
        <v>79.712999999999994</v>
      </c>
      <c r="I14" s="2">
        <v>79.712999999999994</v>
      </c>
      <c r="J14" s="3">
        <v>674.01</v>
      </c>
      <c r="K14" s="3">
        <v>0</v>
      </c>
      <c r="L14" s="3">
        <v>0</v>
      </c>
      <c r="M14" s="3">
        <f t="shared" si="3"/>
        <v>107.8416</v>
      </c>
      <c r="N14" s="4">
        <v>5</v>
      </c>
      <c r="O14" s="4">
        <v>0</v>
      </c>
      <c r="P14" s="14">
        <f t="shared" si="0"/>
        <v>786.85159999999996</v>
      </c>
      <c r="Q14" s="9"/>
      <c r="R14" s="18"/>
      <c r="S14" s="16"/>
      <c r="T14" s="17"/>
    </row>
    <row r="15" spans="1:20" x14ac:dyDescent="0.25">
      <c r="A15" s="2">
        <v>9122</v>
      </c>
      <c r="B15" s="19" t="s">
        <v>20</v>
      </c>
      <c r="C15" s="13" t="s">
        <v>54</v>
      </c>
      <c r="D15" s="8">
        <v>1954683</v>
      </c>
      <c r="E15" s="9">
        <v>46057</v>
      </c>
      <c r="F15" s="8">
        <v>0</v>
      </c>
      <c r="G15" s="8">
        <v>0</v>
      </c>
      <c r="H15" s="20">
        <v>138.773</v>
      </c>
      <c r="I15" s="20">
        <v>138.773</v>
      </c>
      <c r="J15" s="3">
        <v>1316.34</v>
      </c>
      <c r="K15" s="3">
        <f t="shared" si="1"/>
        <v>263.26799999999997</v>
      </c>
      <c r="L15" s="3">
        <f t="shared" si="2"/>
        <v>329.08499999999998</v>
      </c>
      <c r="M15" s="3">
        <f t="shared" si="3"/>
        <v>305.39087999999998</v>
      </c>
      <c r="N15" s="4">
        <v>5</v>
      </c>
      <c r="O15" s="4">
        <v>0</v>
      </c>
      <c r="P15" s="14">
        <f t="shared" si="0"/>
        <v>2219.0838800000001</v>
      </c>
      <c r="Q15" s="9"/>
      <c r="R15" s="18"/>
      <c r="S15" s="16"/>
      <c r="T15" s="17"/>
    </row>
    <row r="16" spans="1:20" x14ac:dyDescent="0.25">
      <c r="A16" s="2">
        <v>24072</v>
      </c>
      <c r="B16" s="1" t="s">
        <v>21</v>
      </c>
      <c r="C16" s="13" t="s">
        <v>66</v>
      </c>
      <c r="D16" s="8">
        <v>1954669</v>
      </c>
      <c r="E16" s="9">
        <v>46057</v>
      </c>
      <c r="F16" s="8">
        <v>0</v>
      </c>
      <c r="G16" s="8">
        <v>0</v>
      </c>
      <c r="H16" s="2">
        <v>106.069</v>
      </c>
      <c r="I16" s="2">
        <v>106.069</v>
      </c>
      <c r="J16" s="3">
        <v>954.43</v>
      </c>
      <c r="K16" s="3">
        <f t="shared" si="1"/>
        <v>190.886</v>
      </c>
      <c r="L16" s="3">
        <f t="shared" si="2"/>
        <v>238.60749999999999</v>
      </c>
      <c r="M16" s="3">
        <f t="shared" si="3"/>
        <v>221.42776000000003</v>
      </c>
      <c r="N16" s="4">
        <v>5</v>
      </c>
      <c r="O16" s="4">
        <v>0</v>
      </c>
      <c r="P16" s="14">
        <f t="shared" si="0"/>
        <v>1610.3512600000001</v>
      </c>
      <c r="Q16" s="9"/>
      <c r="R16" s="18"/>
      <c r="S16" s="16"/>
      <c r="T16" s="17"/>
    </row>
    <row r="17" spans="1:20" x14ac:dyDescent="0.25">
      <c r="A17" s="2">
        <v>12163</v>
      </c>
      <c r="B17" s="1" t="s">
        <v>22</v>
      </c>
      <c r="C17" s="13" t="s">
        <v>62</v>
      </c>
      <c r="D17" s="8">
        <v>1954665</v>
      </c>
      <c r="E17" s="9">
        <v>46057</v>
      </c>
      <c r="F17" s="8">
        <v>0</v>
      </c>
      <c r="G17" s="8">
        <v>0</v>
      </c>
      <c r="H17" s="2">
        <v>116.02800000000001</v>
      </c>
      <c r="I17" s="2">
        <v>116.02800000000001</v>
      </c>
      <c r="J17" s="3">
        <v>1060.3499999999999</v>
      </c>
      <c r="K17" s="3">
        <v>0</v>
      </c>
      <c r="L17" s="3">
        <v>0</v>
      </c>
      <c r="M17" s="3">
        <f t="shared" si="3"/>
        <v>169.65599999999998</v>
      </c>
      <c r="N17" s="4">
        <v>5</v>
      </c>
      <c r="O17" s="4">
        <v>0</v>
      </c>
      <c r="P17" s="14">
        <f t="shared" si="0"/>
        <v>1235.0059999999999</v>
      </c>
      <c r="Q17" s="9"/>
      <c r="R17" s="18"/>
      <c r="S17" s="16"/>
      <c r="T17" s="17"/>
    </row>
    <row r="18" spans="1:20" x14ac:dyDescent="0.25">
      <c r="A18" s="2">
        <v>9126</v>
      </c>
      <c r="B18" s="1" t="s">
        <v>23</v>
      </c>
      <c r="C18" s="13" t="s">
        <v>50</v>
      </c>
      <c r="D18" s="8">
        <v>1954677</v>
      </c>
      <c r="E18" s="9">
        <v>46057</v>
      </c>
      <c r="F18" s="8">
        <v>0</v>
      </c>
      <c r="G18" s="8">
        <v>0</v>
      </c>
      <c r="H18" s="2">
        <v>187.28700000000001</v>
      </c>
      <c r="I18" s="2">
        <v>187.28700000000001</v>
      </c>
      <c r="J18" s="3">
        <v>1894.82</v>
      </c>
      <c r="K18" s="3">
        <f t="shared" si="1"/>
        <v>378.964</v>
      </c>
      <c r="L18" s="3">
        <f t="shared" si="2"/>
        <v>473.70499999999998</v>
      </c>
      <c r="M18" s="3">
        <f t="shared" si="3"/>
        <v>439.59824000000003</v>
      </c>
      <c r="N18" s="4">
        <v>5</v>
      </c>
      <c r="O18" s="4">
        <v>0</v>
      </c>
      <c r="P18" s="14">
        <f t="shared" si="0"/>
        <v>3192.0872399999998</v>
      </c>
      <c r="Q18" s="9"/>
      <c r="R18" s="18"/>
      <c r="S18" s="16"/>
      <c r="T18" s="17"/>
    </row>
    <row r="19" spans="1:20" x14ac:dyDescent="0.25">
      <c r="A19" s="2">
        <v>9123</v>
      </c>
      <c r="B19" s="1" t="s">
        <v>24</v>
      </c>
      <c r="C19" s="13" t="s">
        <v>52</v>
      </c>
      <c r="D19" s="8">
        <v>1954680</v>
      </c>
      <c r="E19" s="9">
        <v>46057</v>
      </c>
      <c r="F19" s="8">
        <v>0</v>
      </c>
      <c r="G19" s="8">
        <v>0</v>
      </c>
      <c r="H19" s="2">
        <v>314.97300000000001</v>
      </c>
      <c r="I19" s="2">
        <v>314.97300000000001</v>
      </c>
      <c r="J19" s="3">
        <v>3620.72</v>
      </c>
      <c r="K19" s="3">
        <f t="shared" si="1"/>
        <v>724.14400000000001</v>
      </c>
      <c r="L19" s="3">
        <f t="shared" si="2"/>
        <v>905.18</v>
      </c>
      <c r="M19" s="3">
        <f t="shared" si="3"/>
        <v>840.00703999999996</v>
      </c>
      <c r="N19" s="4">
        <v>5</v>
      </c>
      <c r="O19" s="4">
        <v>0</v>
      </c>
      <c r="P19" s="14">
        <f t="shared" si="0"/>
        <v>6095.0510400000003</v>
      </c>
      <c r="Q19" s="9"/>
      <c r="R19" s="18"/>
      <c r="S19" s="16"/>
      <c r="T19" s="17"/>
    </row>
    <row r="20" spans="1:20" x14ac:dyDescent="0.25">
      <c r="A20" s="2">
        <v>9121</v>
      </c>
      <c r="B20" s="1" t="s">
        <v>24</v>
      </c>
      <c r="C20" s="13" t="s">
        <v>52</v>
      </c>
      <c r="D20" s="8">
        <v>1954682</v>
      </c>
      <c r="E20" s="9">
        <v>46057</v>
      </c>
      <c r="F20" s="8">
        <v>0</v>
      </c>
      <c r="G20" s="8">
        <v>0</v>
      </c>
      <c r="H20" s="2">
        <v>161.947</v>
      </c>
      <c r="I20" s="2">
        <v>161.947</v>
      </c>
      <c r="J20" s="3">
        <v>1586.44</v>
      </c>
      <c r="K20" s="3">
        <f t="shared" si="1"/>
        <v>317.28800000000001</v>
      </c>
      <c r="L20" s="3">
        <f t="shared" si="2"/>
        <v>396.61</v>
      </c>
      <c r="M20" s="3">
        <f t="shared" si="3"/>
        <v>368.05408000000006</v>
      </c>
      <c r="N20" s="4">
        <v>5</v>
      </c>
      <c r="O20" s="4">
        <v>0</v>
      </c>
      <c r="P20" s="14">
        <f t="shared" si="0"/>
        <v>2673.3920800000001</v>
      </c>
      <c r="Q20" s="9"/>
      <c r="R20" s="18"/>
      <c r="S20" s="16"/>
      <c r="T20" s="17"/>
    </row>
    <row r="21" spans="1:20" x14ac:dyDescent="0.25">
      <c r="A21" s="2">
        <v>12086</v>
      </c>
      <c r="B21" s="1" t="s">
        <v>25</v>
      </c>
      <c r="C21" s="13" t="s">
        <v>60</v>
      </c>
      <c r="D21" s="8">
        <v>1954663</v>
      </c>
      <c r="E21" s="9">
        <v>46057</v>
      </c>
      <c r="F21" s="8">
        <v>0</v>
      </c>
      <c r="G21" s="8">
        <v>0</v>
      </c>
      <c r="H21" s="2">
        <v>148.696</v>
      </c>
      <c r="I21" s="2">
        <v>148.696</v>
      </c>
      <c r="J21" s="3">
        <v>1431.99</v>
      </c>
      <c r="K21" s="3">
        <v>0</v>
      </c>
      <c r="L21" s="3">
        <v>0</v>
      </c>
      <c r="M21" s="3">
        <f t="shared" si="3"/>
        <v>229.11840000000001</v>
      </c>
      <c r="N21" s="4">
        <v>5</v>
      </c>
      <c r="O21" s="4">
        <v>0</v>
      </c>
      <c r="P21" s="14">
        <f t="shared" si="0"/>
        <v>1666.1084000000001</v>
      </c>
      <c r="Q21" s="9"/>
      <c r="R21" s="18"/>
      <c r="S21" s="16"/>
      <c r="T21" s="17"/>
    </row>
    <row r="22" spans="1:20" x14ac:dyDescent="0.25">
      <c r="A22" s="2">
        <v>12596</v>
      </c>
      <c r="B22" s="1" t="s">
        <v>26</v>
      </c>
      <c r="C22" s="13" t="s">
        <v>64</v>
      </c>
      <c r="D22" s="8">
        <v>1954667</v>
      </c>
      <c r="E22" s="9">
        <v>46057</v>
      </c>
      <c r="F22" s="8">
        <v>0</v>
      </c>
      <c r="G22" s="8">
        <v>0</v>
      </c>
      <c r="H22" s="2">
        <v>109.389</v>
      </c>
      <c r="I22" s="2">
        <v>109.389</v>
      </c>
      <c r="J22" s="3">
        <v>989.73</v>
      </c>
      <c r="K22" s="3">
        <v>0</v>
      </c>
      <c r="L22" s="3">
        <v>0</v>
      </c>
      <c r="M22" s="3">
        <f t="shared" si="3"/>
        <v>158.35679999999999</v>
      </c>
      <c r="N22" s="4">
        <v>5</v>
      </c>
      <c r="O22" s="4">
        <v>0</v>
      </c>
      <c r="P22" s="14">
        <f t="shared" si="0"/>
        <v>1153.0868</v>
      </c>
      <c r="Q22" s="9"/>
      <c r="R22" s="18"/>
      <c r="S22" s="16"/>
      <c r="T22" s="17"/>
    </row>
    <row r="23" spans="1:20" x14ac:dyDescent="0.25">
      <c r="A23" s="2">
        <v>9124</v>
      </c>
      <c r="B23" s="1" t="s">
        <v>27</v>
      </c>
      <c r="C23" s="13" t="s">
        <v>51</v>
      </c>
      <c r="D23" s="8">
        <v>1954679</v>
      </c>
      <c r="E23" s="9">
        <v>46057</v>
      </c>
      <c r="F23" s="8">
        <v>0</v>
      </c>
      <c r="G23" s="8">
        <v>0</v>
      </c>
      <c r="H23" s="2">
        <v>288.51299999999998</v>
      </c>
      <c r="I23" s="2">
        <v>288.51299999999998</v>
      </c>
      <c r="J23" s="3">
        <v>3242.59</v>
      </c>
      <c r="K23" s="3">
        <f t="shared" ref="K23:K28" si="4">J23*0.2</f>
        <v>648.51800000000003</v>
      </c>
      <c r="L23" s="3">
        <f t="shared" ref="L23:L28" si="5">J23*0.25</f>
        <v>810.64750000000004</v>
      </c>
      <c r="M23" s="3">
        <f t="shared" si="3"/>
        <v>752.28088000000002</v>
      </c>
      <c r="N23" s="4">
        <v>5</v>
      </c>
      <c r="O23" s="4">
        <v>0</v>
      </c>
      <c r="P23" s="14">
        <f t="shared" si="0"/>
        <v>5459.0363800000005</v>
      </c>
      <c r="Q23" s="9"/>
      <c r="R23" s="18"/>
      <c r="S23" s="16"/>
      <c r="T23" s="17"/>
    </row>
    <row r="24" spans="1:20" x14ac:dyDescent="0.25">
      <c r="A24" s="2">
        <v>11691</v>
      </c>
      <c r="B24" s="1" t="s">
        <v>28</v>
      </c>
      <c r="C24" s="13" t="s">
        <v>67</v>
      </c>
      <c r="D24" s="8">
        <v>1954670</v>
      </c>
      <c r="E24" s="9">
        <v>46057</v>
      </c>
      <c r="F24" s="8">
        <v>0</v>
      </c>
      <c r="G24" s="8">
        <v>0</v>
      </c>
      <c r="H24" s="2">
        <v>175.91900000000001</v>
      </c>
      <c r="I24" s="2">
        <v>175.91900000000001</v>
      </c>
      <c r="J24" s="3">
        <v>1750.25</v>
      </c>
      <c r="K24" s="3">
        <f t="shared" si="4"/>
        <v>350.05</v>
      </c>
      <c r="L24" s="3">
        <v>0</v>
      </c>
      <c r="M24" s="3">
        <f t="shared" si="3"/>
        <v>336.04800000000006</v>
      </c>
      <c r="N24" s="4">
        <v>5</v>
      </c>
      <c r="O24" s="4">
        <v>0</v>
      </c>
      <c r="P24" s="14">
        <f t="shared" si="0"/>
        <v>2441.3480000000004</v>
      </c>
      <c r="Q24" s="9"/>
      <c r="R24" s="18"/>
      <c r="S24" s="16"/>
      <c r="T24" s="17"/>
    </row>
    <row r="25" spans="1:20" x14ac:dyDescent="0.25">
      <c r="A25" s="2">
        <v>6379</v>
      </c>
      <c r="B25" s="1" t="s">
        <v>29</v>
      </c>
      <c r="C25" s="13" t="s">
        <v>56</v>
      </c>
      <c r="D25" s="8">
        <v>1954685</v>
      </c>
      <c r="E25" s="9">
        <v>46057</v>
      </c>
      <c r="F25" s="8">
        <v>0</v>
      </c>
      <c r="G25" s="8">
        <v>0</v>
      </c>
      <c r="H25" s="2">
        <v>127.413</v>
      </c>
      <c r="I25" s="2">
        <v>127.413</v>
      </c>
      <c r="J25" s="3">
        <v>1183.92</v>
      </c>
      <c r="K25" s="3">
        <f t="shared" si="4"/>
        <v>236.78400000000002</v>
      </c>
      <c r="L25" s="3">
        <f t="shared" si="5"/>
        <v>295.98</v>
      </c>
      <c r="M25" s="3">
        <f t="shared" si="3"/>
        <v>274.66944000000007</v>
      </c>
      <c r="N25" s="4">
        <v>5</v>
      </c>
      <c r="O25" s="4">
        <v>0</v>
      </c>
      <c r="P25" s="14">
        <f t="shared" si="0"/>
        <v>1996.3534400000003</v>
      </c>
      <c r="Q25" s="9"/>
      <c r="R25" s="18"/>
      <c r="S25" s="16"/>
      <c r="T25" s="17"/>
    </row>
    <row r="26" spans="1:20" x14ac:dyDescent="0.25">
      <c r="A26" s="2">
        <v>9130</v>
      </c>
      <c r="B26" s="1" t="s">
        <v>30</v>
      </c>
      <c r="C26" s="13" t="s">
        <v>47</v>
      </c>
      <c r="D26" s="8">
        <v>1954673</v>
      </c>
      <c r="E26" s="9">
        <v>46057</v>
      </c>
      <c r="F26" s="8">
        <v>0</v>
      </c>
      <c r="G26" s="8">
        <v>0</v>
      </c>
      <c r="H26" s="2">
        <v>123.495</v>
      </c>
      <c r="I26" s="2">
        <v>123.495</v>
      </c>
      <c r="J26" s="3">
        <v>1139.8</v>
      </c>
      <c r="K26" s="3">
        <f t="shared" si="4"/>
        <v>227.96</v>
      </c>
      <c r="L26" s="3">
        <f t="shared" si="5"/>
        <v>284.95</v>
      </c>
      <c r="M26" s="3">
        <f t="shared" si="3"/>
        <v>264.43360000000001</v>
      </c>
      <c r="N26" s="4">
        <v>5</v>
      </c>
      <c r="O26" s="4">
        <v>0</v>
      </c>
      <c r="P26" s="14">
        <f t="shared" si="0"/>
        <v>1922.1436000000001</v>
      </c>
      <c r="Q26" s="9"/>
      <c r="R26" s="18"/>
      <c r="S26" s="16"/>
      <c r="T26" s="17"/>
    </row>
    <row r="27" spans="1:20" x14ac:dyDescent="0.25">
      <c r="A27" s="2">
        <v>9128</v>
      </c>
      <c r="B27" s="1" t="s">
        <v>31</v>
      </c>
      <c r="C27" s="13" t="s">
        <v>48</v>
      </c>
      <c r="D27" s="8">
        <v>1954675</v>
      </c>
      <c r="E27" s="9">
        <v>46057</v>
      </c>
      <c r="F27" s="8">
        <v>0</v>
      </c>
      <c r="G27" s="8">
        <v>0</v>
      </c>
      <c r="H27" s="2">
        <v>296.78100000000001</v>
      </c>
      <c r="I27" s="2">
        <v>296.78100000000001</v>
      </c>
      <c r="J27" s="3">
        <v>3360.76</v>
      </c>
      <c r="K27" s="3">
        <f t="shared" si="4"/>
        <v>672.15200000000004</v>
      </c>
      <c r="L27" s="3">
        <f t="shared" si="5"/>
        <v>840.19</v>
      </c>
      <c r="M27" s="3">
        <f t="shared" si="3"/>
        <v>779.69632000000013</v>
      </c>
      <c r="N27" s="4">
        <v>5</v>
      </c>
      <c r="O27" s="4">
        <v>0</v>
      </c>
      <c r="P27" s="14">
        <f t="shared" si="0"/>
        <v>5657.7983200000008</v>
      </c>
      <c r="Q27" s="9"/>
      <c r="R27" s="18"/>
      <c r="S27" s="16"/>
      <c r="T27" s="17"/>
    </row>
    <row r="28" spans="1:20" x14ac:dyDescent="0.25">
      <c r="A28" s="2">
        <v>9125</v>
      </c>
      <c r="B28" s="1" t="s">
        <v>31</v>
      </c>
      <c r="C28" s="13" t="s">
        <v>48</v>
      </c>
      <c r="D28" s="8">
        <v>1954678</v>
      </c>
      <c r="E28" s="9">
        <v>46057</v>
      </c>
      <c r="F28" s="8">
        <v>0</v>
      </c>
      <c r="G28" s="8">
        <v>0</v>
      </c>
      <c r="H28" s="2">
        <v>183.49799999999999</v>
      </c>
      <c r="I28" s="2">
        <v>183.49799999999999</v>
      </c>
      <c r="J28" s="3">
        <v>1846.62</v>
      </c>
      <c r="K28" s="3">
        <f t="shared" si="4"/>
        <v>369.32400000000001</v>
      </c>
      <c r="L28" s="3">
        <f t="shared" si="5"/>
        <v>461.65499999999997</v>
      </c>
      <c r="M28" s="3">
        <f t="shared" si="3"/>
        <v>428.41584000000006</v>
      </c>
      <c r="N28" s="4">
        <v>5</v>
      </c>
      <c r="O28" s="4">
        <v>0</v>
      </c>
      <c r="P28" s="14">
        <f t="shared" si="0"/>
        <v>3111.0148400000003</v>
      </c>
      <c r="Q28" s="9"/>
      <c r="R28" s="18"/>
      <c r="S28" s="16"/>
      <c r="T28" s="17"/>
    </row>
    <row r="29" spans="1:20" x14ac:dyDescent="0.25">
      <c r="A29" s="2">
        <v>13413</v>
      </c>
      <c r="B29" s="1" t="s">
        <v>32</v>
      </c>
      <c r="C29" s="13" t="s">
        <v>65</v>
      </c>
      <c r="D29" s="8">
        <v>1954668</v>
      </c>
      <c r="E29" s="9">
        <v>46057</v>
      </c>
      <c r="F29" s="8">
        <v>0</v>
      </c>
      <c r="G29" s="8">
        <v>0</v>
      </c>
      <c r="H29" s="2">
        <v>107.729</v>
      </c>
      <c r="I29" s="2">
        <v>107.729</v>
      </c>
      <c r="J29" s="3">
        <v>972.07</v>
      </c>
      <c r="K29" s="3">
        <v>0</v>
      </c>
      <c r="L29" s="3">
        <v>0</v>
      </c>
      <c r="M29" s="3">
        <f t="shared" si="3"/>
        <v>155.53120000000001</v>
      </c>
      <c r="N29" s="4">
        <v>5</v>
      </c>
      <c r="O29" s="4">
        <v>0</v>
      </c>
      <c r="P29" s="14">
        <f t="shared" si="0"/>
        <v>1132.6012000000001</v>
      </c>
      <c r="Q29" s="9"/>
      <c r="R29" s="18"/>
      <c r="S29" s="16"/>
      <c r="T29" s="17"/>
    </row>
    <row r="30" spans="1:20" x14ac:dyDescent="0.25">
      <c r="A30" s="2">
        <v>9133</v>
      </c>
      <c r="B30" s="1" t="s">
        <v>33</v>
      </c>
      <c r="C30" s="13" t="s">
        <v>59</v>
      </c>
      <c r="D30" s="8">
        <v>1954689</v>
      </c>
      <c r="E30" s="9">
        <v>46057</v>
      </c>
      <c r="F30" s="8">
        <v>0</v>
      </c>
      <c r="G30" s="8">
        <v>0</v>
      </c>
      <c r="H30" s="2">
        <v>87.293599999999998</v>
      </c>
      <c r="I30" s="2">
        <v>87.293599999999998</v>
      </c>
      <c r="J30" s="3">
        <v>754.68</v>
      </c>
      <c r="K30" s="3">
        <v>0</v>
      </c>
      <c r="L30" s="3">
        <v>0</v>
      </c>
      <c r="M30" s="3">
        <f t="shared" si="3"/>
        <v>120.74879999999999</v>
      </c>
      <c r="N30" s="4">
        <v>5</v>
      </c>
      <c r="O30" s="4">
        <v>0</v>
      </c>
      <c r="P30" s="14">
        <f t="shared" si="0"/>
        <v>880.42879999999991</v>
      </c>
      <c r="Q30" s="9"/>
      <c r="R30" s="18"/>
      <c r="S30" s="16"/>
      <c r="T30" s="17"/>
    </row>
    <row r="31" spans="1:20" x14ac:dyDescent="0.25">
      <c r="A31" s="2">
        <v>9132</v>
      </c>
      <c r="B31" s="1" t="s">
        <v>34</v>
      </c>
      <c r="C31" s="13" t="s">
        <v>57</v>
      </c>
      <c r="D31" s="8">
        <v>1954687</v>
      </c>
      <c r="E31" s="9">
        <v>46057</v>
      </c>
      <c r="F31" s="8">
        <v>0</v>
      </c>
      <c r="G31" s="8">
        <v>0</v>
      </c>
      <c r="H31" s="2">
        <v>83.503299999999996</v>
      </c>
      <c r="I31" s="2">
        <v>83.503299999999996</v>
      </c>
      <c r="J31" s="3">
        <v>714.37</v>
      </c>
      <c r="K31" s="3">
        <v>0</v>
      </c>
      <c r="L31" s="3">
        <v>0</v>
      </c>
      <c r="M31" s="3">
        <f t="shared" si="3"/>
        <v>114.2992</v>
      </c>
      <c r="N31" s="4">
        <v>5</v>
      </c>
      <c r="O31" s="4">
        <v>0</v>
      </c>
      <c r="P31" s="14">
        <f t="shared" si="0"/>
        <v>833.66920000000005</v>
      </c>
      <c r="Q31" s="9"/>
      <c r="R31" s="18"/>
      <c r="S31" s="16"/>
      <c r="T31" s="17"/>
    </row>
    <row r="32" spans="1:20" x14ac:dyDescent="0.25">
      <c r="A32" s="2">
        <v>7339</v>
      </c>
      <c r="B32" s="1" t="s">
        <v>35</v>
      </c>
      <c r="C32" s="13" t="s">
        <v>55</v>
      </c>
      <c r="D32" s="8">
        <v>1954684</v>
      </c>
      <c r="E32" s="9">
        <v>46057</v>
      </c>
      <c r="F32" s="8">
        <v>0</v>
      </c>
      <c r="G32" s="8">
        <v>0</v>
      </c>
      <c r="H32" s="2">
        <v>185.77199999999999</v>
      </c>
      <c r="I32" s="2">
        <v>185.77199999999999</v>
      </c>
      <c r="J32" s="3">
        <v>1875.55</v>
      </c>
      <c r="K32" s="3">
        <f t="shared" ref="K32:K37" si="6">J32*0.2</f>
        <v>375.11</v>
      </c>
      <c r="L32" s="3">
        <f t="shared" ref="L32:L35" si="7">J32*0.25</f>
        <v>468.88749999999999</v>
      </c>
      <c r="M32" s="3">
        <f t="shared" si="3"/>
        <v>435.12759999999997</v>
      </c>
      <c r="N32" s="4">
        <v>5</v>
      </c>
      <c r="O32" s="4">
        <v>0</v>
      </c>
      <c r="P32" s="14">
        <f t="shared" si="0"/>
        <v>3159.6750999999995</v>
      </c>
      <c r="Q32" s="9"/>
      <c r="R32" s="18"/>
      <c r="S32" s="16"/>
      <c r="T32" s="17"/>
    </row>
    <row r="33" spans="1:20" x14ac:dyDescent="0.25">
      <c r="A33" s="2">
        <v>9585</v>
      </c>
      <c r="B33" s="1" t="s">
        <v>36</v>
      </c>
      <c r="C33" s="13" t="s">
        <v>230</v>
      </c>
      <c r="D33" s="8">
        <v>1954686</v>
      </c>
      <c r="E33" s="9">
        <v>46057</v>
      </c>
      <c r="F33" s="8">
        <v>0</v>
      </c>
      <c r="G33" s="8">
        <v>0</v>
      </c>
      <c r="H33" s="2">
        <v>146.238</v>
      </c>
      <c r="I33" s="2">
        <v>146.238</v>
      </c>
      <c r="J33" s="3">
        <v>1403.34</v>
      </c>
      <c r="K33" s="3">
        <f t="shared" si="6"/>
        <v>280.66800000000001</v>
      </c>
      <c r="L33" s="3">
        <f t="shared" si="7"/>
        <v>350.83499999999998</v>
      </c>
      <c r="M33" s="3">
        <f t="shared" si="3"/>
        <v>325.57488000000001</v>
      </c>
      <c r="N33" s="4">
        <v>5</v>
      </c>
      <c r="O33" s="4">
        <v>0</v>
      </c>
      <c r="P33" s="14">
        <f t="shared" si="0"/>
        <v>2365.41788</v>
      </c>
      <c r="Q33" s="9"/>
      <c r="R33" s="18"/>
      <c r="S33" s="16"/>
      <c r="T33" s="17"/>
    </row>
    <row r="34" spans="1:20" x14ac:dyDescent="0.25">
      <c r="A34" s="2">
        <v>9118</v>
      </c>
      <c r="B34" s="1" t="s">
        <v>37</v>
      </c>
      <c r="C34" s="13" t="s">
        <v>45</v>
      </c>
      <c r="D34" s="8">
        <v>1954671</v>
      </c>
      <c r="E34" s="9">
        <v>46057</v>
      </c>
      <c r="F34" s="8">
        <v>0</v>
      </c>
      <c r="G34" s="8">
        <v>0</v>
      </c>
      <c r="H34" s="2">
        <v>126</v>
      </c>
      <c r="I34" s="2">
        <v>126</v>
      </c>
      <c r="J34" s="3">
        <v>1166.28</v>
      </c>
      <c r="K34" s="3">
        <f t="shared" si="6"/>
        <v>233.256</v>
      </c>
      <c r="L34" s="3">
        <f t="shared" si="7"/>
        <v>291.57</v>
      </c>
      <c r="M34" s="3">
        <f t="shared" si="3"/>
        <v>270.57695999999999</v>
      </c>
      <c r="N34" s="5">
        <v>5</v>
      </c>
      <c r="O34" s="4">
        <v>0</v>
      </c>
      <c r="P34" s="14">
        <f t="shared" si="0"/>
        <v>1966.6829600000001</v>
      </c>
      <c r="Q34" s="9"/>
      <c r="R34" s="18"/>
      <c r="S34" s="16"/>
      <c r="T34" s="17"/>
    </row>
    <row r="35" spans="1:20" x14ac:dyDescent="0.25">
      <c r="A35" s="2">
        <v>9120</v>
      </c>
      <c r="B35" s="1" t="s">
        <v>38</v>
      </c>
      <c r="C35" s="13" t="s">
        <v>53</v>
      </c>
      <c r="D35" s="8">
        <v>1954681</v>
      </c>
      <c r="E35" s="9">
        <v>46057</v>
      </c>
      <c r="F35" s="8">
        <v>0</v>
      </c>
      <c r="G35" s="8">
        <v>0</v>
      </c>
      <c r="H35" s="2">
        <v>404.678</v>
      </c>
      <c r="I35" s="2">
        <v>404.678</v>
      </c>
      <c r="J35" s="3">
        <v>4974.33</v>
      </c>
      <c r="K35" s="3">
        <f t="shared" si="6"/>
        <v>994.86599999999999</v>
      </c>
      <c r="L35" s="3">
        <f t="shared" si="7"/>
        <v>1243.5825</v>
      </c>
      <c r="M35" s="3">
        <f t="shared" si="3"/>
        <v>1154.04456</v>
      </c>
      <c r="N35" s="4">
        <v>5</v>
      </c>
      <c r="O35" s="4">
        <v>0</v>
      </c>
      <c r="P35" s="14">
        <f t="shared" si="0"/>
        <v>8371.8230600000006</v>
      </c>
      <c r="Q35" s="9"/>
      <c r="R35" s="18"/>
      <c r="S35" s="16"/>
      <c r="T35" s="17"/>
    </row>
    <row r="36" spans="1:20" x14ac:dyDescent="0.25">
      <c r="A36" s="2">
        <v>12087</v>
      </c>
      <c r="B36" s="1" t="s">
        <v>39</v>
      </c>
      <c r="C36" s="13" t="s">
        <v>61</v>
      </c>
      <c r="D36" s="8">
        <v>1954664</v>
      </c>
      <c r="E36" s="9">
        <v>46057</v>
      </c>
      <c r="F36" s="8">
        <v>0</v>
      </c>
      <c r="G36" s="8">
        <v>0</v>
      </c>
      <c r="H36" s="2">
        <v>131.19999999999999</v>
      </c>
      <c r="I36" s="2">
        <v>131.19999999999999</v>
      </c>
      <c r="J36" s="3">
        <v>1228.06</v>
      </c>
      <c r="K36" s="3">
        <v>0</v>
      </c>
      <c r="L36" s="3">
        <v>0</v>
      </c>
      <c r="M36" s="3">
        <f t="shared" si="3"/>
        <v>196.4896</v>
      </c>
      <c r="N36" s="4">
        <v>5</v>
      </c>
      <c r="O36" s="4">
        <v>0</v>
      </c>
      <c r="P36" s="14">
        <f t="shared" si="0"/>
        <v>1429.5495999999998</v>
      </c>
      <c r="Q36" s="9"/>
      <c r="R36" s="18"/>
      <c r="S36" s="16"/>
      <c r="T36" s="17"/>
    </row>
    <row r="37" spans="1:20" x14ac:dyDescent="0.25">
      <c r="A37" s="21">
        <v>12241</v>
      </c>
      <c r="B37" s="22" t="s">
        <v>40</v>
      </c>
      <c r="C37" s="13" t="s">
        <v>63</v>
      </c>
      <c r="D37" s="23">
        <v>1954666</v>
      </c>
      <c r="E37" s="9">
        <v>46057</v>
      </c>
      <c r="F37" s="23">
        <v>0</v>
      </c>
      <c r="G37" s="23">
        <v>0</v>
      </c>
      <c r="H37" s="21">
        <v>119.364</v>
      </c>
      <c r="I37" s="21">
        <v>119.364</v>
      </c>
      <c r="J37" s="6">
        <v>1095.6600000000001</v>
      </c>
      <c r="K37" s="6">
        <f t="shared" si="6"/>
        <v>219.13200000000003</v>
      </c>
      <c r="L37" s="6">
        <v>0</v>
      </c>
      <c r="M37" s="6">
        <f t="shared" si="3"/>
        <v>210.36672000000002</v>
      </c>
      <c r="N37" s="24">
        <v>5</v>
      </c>
      <c r="O37" s="4">
        <v>0</v>
      </c>
      <c r="P37" s="25">
        <f t="shared" si="0"/>
        <v>1530.1587200000001</v>
      </c>
      <c r="Q37" s="9"/>
      <c r="R37" s="18"/>
      <c r="S37" s="23"/>
    </row>
    <row r="38" spans="1:20" s="8" customFormat="1" x14ac:dyDescent="0.25">
      <c r="C38" s="26"/>
      <c r="J38" s="3">
        <f t="shared" ref="J38:P38" si="8">SUM(J11:J37)</f>
        <v>46618.080000000002</v>
      </c>
      <c r="K38" s="3">
        <f t="shared" si="8"/>
        <v>7758.5639999999985</v>
      </c>
      <c r="L38" s="3">
        <f t="shared" si="8"/>
        <v>8986.7274999999972</v>
      </c>
      <c r="M38" s="3">
        <f t="shared" si="8"/>
        <v>10138.139440000001</v>
      </c>
      <c r="N38" s="3">
        <f t="shared" si="8"/>
        <v>135</v>
      </c>
      <c r="O38" s="3"/>
      <c r="P38" s="14">
        <f t="shared" si="8"/>
        <v>73636.510940000007</v>
      </c>
      <c r="Q38" s="9"/>
      <c r="S38" s="16"/>
      <c r="T38" s="16" t="s">
        <v>44</v>
      </c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4"/>
      <c r="Q39" s="9"/>
      <c r="R39" s="8"/>
      <c r="S39" s="8"/>
    </row>
    <row r="40" spans="1:20" x14ac:dyDescent="0.25">
      <c r="A40" s="27">
        <v>2273</v>
      </c>
      <c r="B40" s="28" t="s">
        <v>68</v>
      </c>
      <c r="C40" s="28" t="s">
        <v>69</v>
      </c>
      <c r="D40" s="8">
        <v>1954689</v>
      </c>
      <c r="E40" s="9">
        <v>46057</v>
      </c>
      <c r="F40" s="8">
        <v>0</v>
      </c>
      <c r="G40" s="8">
        <v>0</v>
      </c>
      <c r="H40" s="2">
        <v>170</v>
      </c>
      <c r="I40" s="2">
        <v>170</v>
      </c>
      <c r="J40" s="3">
        <v>1613.67</v>
      </c>
      <c r="K40" s="8">
        <v>322.73</v>
      </c>
      <c r="L40" s="3">
        <v>403.41</v>
      </c>
      <c r="M40" s="8">
        <v>374.37</v>
      </c>
      <c r="N40" s="3">
        <v>0</v>
      </c>
      <c r="O40" s="3">
        <v>0</v>
      </c>
      <c r="P40" s="14">
        <f>SUM(J40:N40)</f>
        <v>2714.18</v>
      </c>
      <c r="Q40" s="38">
        <v>46101</v>
      </c>
      <c r="R40" s="15" t="s">
        <v>331</v>
      </c>
      <c r="S40" s="8">
        <v>77496.149999999994</v>
      </c>
    </row>
    <row r="41" spans="1:20" x14ac:dyDescent="0.25">
      <c r="A41" s="27">
        <v>2272</v>
      </c>
      <c r="B41" s="28" t="s">
        <v>70</v>
      </c>
      <c r="C41" s="28" t="s">
        <v>71</v>
      </c>
      <c r="D41" s="8">
        <v>1954690</v>
      </c>
      <c r="E41" s="9">
        <v>46057</v>
      </c>
      <c r="F41" s="8">
        <v>0</v>
      </c>
      <c r="G41" s="8">
        <v>0</v>
      </c>
      <c r="H41" s="2">
        <v>60</v>
      </c>
      <c r="I41" s="2">
        <v>60</v>
      </c>
      <c r="J41" s="3">
        <v>467.66</v>
      </c>
      <c r="K41" s="8">
        <v>93.53</v>
      </c>
      <c r="L41" s="3">
        <v>116.91</v>
      </c>
      <c r="M41" s="8">
        <v>108.5</v>
      </c>
      <c r="N41" s="3">
        <v>0</v>
      </c>
      <c r="O41" s="3">
        <v>0</v>
      </c>
      <c r="P41" s="14">
        <v>786.6</v>
      </c>
      <c r="Q41" s="9">
        <v>46101</v>
      </c>
      <c r="R41" s="18" t="s">
        <v>331</v>
      </c>
      <c r="S41" s="8"/>
    </row>
    <row r="42" spans="1:20" x14ac:dyDescent="0.25">
      <c r="A42" s="27">
        <v>8313</v>
      </c>
      <c r="B42" s="28" t="s">
        <v>72</v>
      </c>
      <c r="C42" s="28" t="s">
        <v>73</v>
      </c>
      <c r="D42" s="8">
        <v>1954691</v>
      </c>
      <c r="E42" s="9">
        <v>46057</v>
      </c>
      <c r="F42" s="8">
        <v>0</v>
      </c>
      <c r="G42" s="8">
        <v>0</v>
      </c>
      <c r="H42" s="2">
        <v>80</v>
      </c>
      <c r="I42" s="2">
        <v>80</v>
      </c>
      <c r="J42" s="3">
        <v>652.28</v>
      </c>
      <c r="K42" s="8">
        <v>130.46</v>
      </c>
      <c r="L42" s="3">
        <v>163.07</v>
      </c>
      <c r="M42" s="8">
        <v>151.33000000000001</v>
      </c>
      <c r="N42" s="3">
        <v>0</v>
      </c>
      <c r="O42" s="3">
        <v>0</v>
      </c>
      <c r="P42" s="14">
        <f t="shared" ref="P42:P105" si="9">SUM(J42:N42)</f>
        <v>1097.1399999999999</v>
      </c>
      <c r="Q42" s="9">
        <v>46101</v>
      </c>
      <c r="R42" s="18" t="s">
        <v>331</v>
      </c>
      <c r="S42" s="8"/>
    </row>
    <row r="43" spans="1:20" x14ac:dyDescent="0.25">
      <c r="A43" s="27">
        <v>3994</v>
      </c>
      <c r="B43" s="28" t="s">
        <v>74</v>
      </c>
      <c r="C43" s="28" t="s">
        <v>75</v>
      </c>
      <c r="D43" s="8">
        <v>1954692</v>
      </c>
      <c r="E43" s="9">
        <v>46057</v>
      </c>
      <c r="F43" s="8">
        <v>0</v>
      </c>
      <c r="G43" s="8">
        <v>0</v>
      </c>
      <c r="H43" s="2">
        <v>60</v>
      </c>
      <c r="I43" s="2">
        <v>60</v>
      </c>
      <c r="J43" s="3">
        <v>467.66</v>
      </c>
      <c r="K43" s="8">
        <v>93.53</v>
      </c>
      <c r="L43" s="3">
        <v>116.91</v>
      </c>
      <c r="M43" s="8">
        <v>108.5</v>
      </c>
      <c r="N43" s="3">
        <v>0</v>
      </c>
      <c r="O43" s="3">
        <v>0</v>
      </c>
      <c r="P43" s="14">
        <f t="shared" si="9"/>
        <v>786.6</v>
      </c>
      <c r="Q43" s="9">
        <v>46101</v>
      </c>
      <c r="R43" s="18" t="s">
        <v>331</v>
      </c>
      <c r="S43" s="8"/>
    </row>
    <row r="44" spans="1:20" x14ac:dyDescent="0.25">
      <c r="A44" s="27">
        <v>24469</v>
      </c>
      <c r="B44" s="28" t="s">
        <v>74</v>
      </c>
      <c r="C44" s="28" t="s">
        <v>75</v>
      </c>
      <c r="D44" s="8">
        <v>1954693</v>
      </c>
      <c r="E44" s="9">
        <v>46057</v>
      </c>
      <c r="F44" s="8">
        <v>0</v>
      </c>
      <c r="G44" s="8">
        <v>0</v>
      </c>
      <c r="H44" s="8">
        <v>60</v>
      </c>
      <c r="I44" s="8">
        <v>60</v>
      </c>
      <c r="J44" s="8">
        <v>467.66</v>
      </c>
      <c r="K44" s="8">
        <v>93.53</v>
      </c>
      <c r="L44" s="3">
        <v>116.91</v>
      </c>
      <c r="M44" s="8">
        <v>108.5</v>
      </c>
      <c r="N44" s="3">
        <v>0</v>
      </c>
      <c r="O44" s="3">
        <v>0</v>
      </c>
      <c r="P44" s="14">
        <f t="shared" si="9"/>
        <v>786.6</v>
      </c>
      <c r="Q44" s="9">
        <v>46101</v>
      </c>
      <c r="R44" s="18" t="s">
        <v>331</v>
      </c>
      <c r="S44" s="8"/>
    </row>
    <row r="45" spans="1:20" x14ac:dyDescent="0.25">
      <c r="A45" s="27">
        <v>24470</v>
      </c>
      <c r="B45" s="28" t="s">
        <v>76</v>
      </c>
      <c r="C45" s="28" t="s">
        <v>77</v>
      </c>
      <c r="D45" s="8">
        <v>1954694</v>
      </c>
      <c r="E45" s="9">
        <v>46057</v>
      </c>
      <c r="F45" s="8">
        <v>0</v>
      </c>
      <c r="G45" s="8">
        <v>0</v>
      </c>
      <c r="H45" s="8">
        <v>60</v>
      </c>
      <c r="I45" s="8">
        <v>60</v>
      </c>
      <c r="J45" s="8">
        <v>467.66</v>
      </c>
      <c r="K45" s="8">
        <v>93.53</v>
      </c>
      <c r="L45" s="3">
        <v>116.91</v>
      </c>
      <c r="M45" s="8">
        <v>108.5</v>
      </c>
      <c r="N45" s="3">
        <v>0</v>
      </c>
      <c r="O45" s="3">
        <v>0</v>
      </c>
      <c r="P45" s="14">
        <f t="shared" si="9"/>
        <v>786.6</v>
      </c>
      <c r="Q45" s="9">
        <v>46101</v>
      </c>
      <c r="R45" s="18" t="s">
        <v>331</v>
      </c>
      <c r="S45" s="8"/>
    </row>
    <row r="46" spans="1:20" x14ac:dyDescent="0.25">
      <c r="A46" s="27">
        <v>24471</v>
      </c>
      <c r="B46" s="28" t="s">
        <v>76</v>
      </c>
      <c r="C46" s="28" t="s">
        <v>77</v>
      </c>
      <c r="D46" s="8">
        <v>1954695</v>
      </c>
      <c r="E46" s="9">
        <v>46057</v>
      </c>
      <c r="F46" s="8">
        <v>0</v>
      </c>
      <c r="G46" s="8">
        <v>0</v>
      </c>
      <c r="H46" s="8">
        <v>60</v>
      </c>
      <c r="I46" s="8">
        <v>60</v>
      </c>
      <c r="J46" s="8">
        <v>467.66</v>
      </c>
      <c r="K46" s="8">
        <v>93.53</v>
      </c>
      <c r="L46" s="3">
        <v>116.91</v>
      </c>
      <c r="M46" s="8">
        <v>108.5</v>
      </c>
      <c r="N46" s="8">
        <v>0</v>
      </c>
      <c r="O46" s="3">
        <v>0</v>
      </c>
      <c r="P46" s="14">
        <f t="shared" si="9"/>
        <v>786.6</v>
      </c>
      <c r="Q46" s="9">
        <v>46101</v>
      </c>
      <c r="R46" s="18" t="s">
        <v>331</v>
      </c>
      <c r="S46" s="8"/>
    </row>
    <row r="47" spans="1:20" x14ac:dyDescent="0.25">
      <c r="A47" s="27">
        <v>4010</v>
      </c>
      <c r="B47" s="28" t="s">
        <v>76</v>
      </c>
      <c r="C47" s="28" t="s">
        <v>77</v>
      </c>
      <c r="D47" s="8">
        <v>1954696</v>
      </c>
      <c r="E47" s="9">
        <v>46057</v>
      </c>
      <c r="F47" s="8">
        <v>0</v>
      </c>
      <c r="G47" s="8">
        <v>0</v>
      </c>
      <c r="H47" s="2">
        <v>94</v>
      </c>
      <c r="I47" s="2">
        <v>94</v>
      </c>
      <c r="J47" s="3">
        <v>795.2</v>
      </c>
      <c r="K47" s="8">
        <v>159.04</v>
      </c>
      <c r="L47" s="3">
        <v>198.8</v>
      </c>
      <c r="M47" s="8">
        <v>184.49</v>
      </c>
      <c r="N47" s="3">
        <v>0</v>
      </c>
      <c r="O47" s="3">
        <v>0</v>
      </c>
      <c r="P47" s="14">
        <f t="shared" si="9"/>
        <v>1337.53</v>
      </c>
      <c r="Q47" s="9">
        <v>46101</v>
      </c>
      <c r="R47" s="18" t="s">
        <v>331</v>
      </c>
      <c r="S47" s="8"/>
    </row>
    <row r="48" spans="1:20" x14ac:dyDescent="0.25">
      <c r="A48" s="27">
        <v>6381</v>
      </c>
      <c r="B48" s="28" t="s">
        <v>78</v>
      </c>
      <c r="C48" s="28" t="s">
        <v>79</v>
      </c>
      <c r="D48" s="8">
        <v>1954697</v>
      </c>
      <c r="E48" s="9">
        <v>46057</v>
      </c>
      <c r="F48" s="8">
        <v>0</v>
      </c>
      <c r="G48" s="8">
        <v>0</v>
      </c>
      <c r="H48" s="8">
        <v>60</v>
      </c>
      <c r="I48" s="8">
        <v>60</v>
      </c>
      <c r="J48" s="3">
        <v>467.66</v>
      </c>
      <c r="K48" s="8">
        <v>93.53</v>
      </c>
      <c r="L48" s="3">
        <v>116.91</v>
      </c>
      <c r="M48" s="8">
        <v>108.5</v>
      </c>
      <c r="N48" s="3">
        <v>0</v>
      </c>
      <c r="O48" s="3">
        <v>0</v>
      </c>
      <c r="P48" s="14">
        <f t="shared" si="9"/>
        <v>786.6</v>
      </c>
      <c r="Q48" s="9">
        <v>46101</v>
      </c>
      <c r="R48" s="18" t="s">
        <v>331</v>
      </c>
      <c r="S48" s="8"/>
    </row>
    <row r="49" spans="1:19" x14ac:dyDescent="0.25">
      <c r="A49" s="27">
        <v>8404</v>
      </c>
      <c r="B49" s="28" t="s">
        <v>80</v>
      </c>
      <c r="C49" s="28" t="s">
        <v>81</v>
      </c>
      <c r="D49" s="8">
        <v>1954698</v>
      </c>
      <c r="E49" s="9">
        <v>46057</v>
      </c>
      <c r="F49" s="8">
        <v>0</v>
      </c>
      <c r="G49" s="8">
        <v>0</v>
      </c>
      <c r="H49" s="8">
        <v>60</v>
      </c>
      <c r="I49" s="8">
        <v>60</v>
      </c>
      <c r="J49" s="3">
        <v>467.66</v>
      </c>
      <c r="K49" s="8">
        <v>93.53</v>
      </c>
      <c r="L49" s="3">
        <v>116.91</v>
      </c>
      <c r="M49" s="8">
        <v>108.5</v>
      </c>
      <c r="N49" s="3">
        <v>0</v>
      </c>
      <c r="O49" s="3">
        <v>0</v>
      </c>
      <c r="P49" s="14">
        <f t="shared" si="9"/>
        <v>786.6</v>
      </c>
      <c r="Q49" s="9">
        <v>46101</v>
      </c>
      <c r="R49" s="18" t="s">
        <v>331</v>
      </c>
      <c r="S49" s="8"/>
    </row>
    <row r="50" spans="1:19" x14ac:dyDescent="0.25">
      <c r="A50" s="27">
        <v>7338</v>
      </c>
      <c r="B50" s="28" t="s">
        <v>82</v>
      </c>
      <c r="C50" s="28" t="s">
        <v>83</v>
      </c>
      <c r="D50" s="8">
        <v>1954699</v>
      </c>
      <c r="E50" s="9">
        <v>46057</v>
      </c>
      <c r="F50" s="8">
        <v>0</v>
      </c>
      <c r="G50" s="8">
        <v>0</v>
      </c>
      <c r="H50" s="8">
        <v>58</v>
      </c>
      <c r="I50" s="8">
        <v>58</v>
      </c>
      <c r="J50" s="3">
        <v>451.82</v>
      </c>
      <c r="K50" s="8">
        <v>90.36</v>
      </c>
      <c r="L50" s="3">
        <v>112.96</v>
      </c>
      <c r="M50" s="8">
        <v>104.82</v>
      </c>
      <c r="N50" s="3">
        <v>0</v>
      </c>
      <c r="O50" s="3">
        <v>0</v>
      </c>
      <c r="P50" s="14">
        <f t="shared" si="9"/>
        <v>759.96</v>
      </c>
      <c r="Q50" s="9">
        <v>46101</v>
      </c>
      <c r="R50" s="18" t="s">
        <v>331</v>
      </c>
      <c r="S50" s="8"/>
    </row>
    <row r="51" spans="1:19" x14ac:dyDescent="0.25">
      <c r="A51" s="27">
        <v>17</v>
      </c>
      <c r="B51" s="28" t="s">
        <v>84</v>
      </c>
      <c r="C51" s="28" t="s">
        <v>85</v>
      </c>
      <c r="D51" s="8">
        <v>1954700</v>
      </c>
      <c r="E51" s="9">
        <v>46057</v>
      </c>
      <c r="F51" s="8">
        <v>0</v>
      </c>
      <c r="G51" s="8">
        <v>0</v>
      </c>
      <c r="H51" s="8">
        <v>158</v>
      </c>
      <c r="I51" s="8">
        <v>158</v>
      </c>
      <c r="J51" s="3">
        <v>1482.76</v>
      </c>
      <c r="K51" s="8">
        <v>296.55</v>
      </c>
      <c r="L51" s="3">
        <v>370.69</v>
      </c>
      <c r="M51" s="8">
        <v>344</v>
      </c>
      <c r="N51" s="3">
        <v>0</v>
      </c>
      <c r="O51" s="3">
        <v>0</v>
      </c>
      <c r="P51" s="14">
        <f t="shared" si="9"/>
        <v>2494</v>
      </c>
      <c r="Q51" s="9">
        <v>46101</v>
      </c>
      <c r="R51" s="18" t="s">
        <v>331</v>
      </c>
      <c r="S51" s="8"/>
    </row>
    <row r="52" spans="1:19" x14ac:dyDescent="0.25">
      <c r="A52" s="27">
        <v>23</v>
      </c>
      <c r="B52" s="28" t="s">
        <v>86</v>
      </c>
      <c r="C52" s="28" t="s">
        <v>87</v>
      </c>
      <c r="D52" s="8">
        <v>1954701</v>
      </c>
      <c r="E52" s="9">
        <v>46057</v>
      </c>
      <c r="F52" s="8">
        <v>0</v>
      </c>
      <c r="G52" s="8">
        <v>0</v>
      </c>
      <c r="H52" s="8">
        <v>60</v>
      </c>
      <c r="I52" s="8">
        <v>60</v>
      </c>
      <c r="J52" s="3">
        <v>467.66</v>
      </c>
      <c r="K52" s="8">
        <v>93.53</v>
      </c>
      <c r="L52" s="3">
        <v>116.91</v>
      </c>
      <c r="M52" s="8">
        <v>108.5</v>
      </c>
      <c r="N52" s="3">
        <v>0</v>
      </c>
      <c r="O52" s="3">
        <v>0</v>
      </c>
      <c r="P52" s="14">
        <f t="shared" si="9"/>
        <v>786.6</v>
      </c>
      <c r="Q52" s="9">
        <v>46101</v>
      </c>
      <c r="R52" s="18" t="s">
        <v>331</v>
      </c>
      <c r="S52" s="8"/>
    </row>
    <row r="53" spans="1:19" x14ac:dyDescent="0.25">
      <c r="A53" s="27">
        <v>9578</v>
      </c>
      <c r="B53" s="28" t="s">
        <v>88</v>
      </c>
      <c r="C53" s="28" t="s">
        <v>89</v>
      </c>
      <c r="D53" s="8">
        <v>1954702</v>
      </c>
      <c r="E53" s="9">
        <v>46057</v>
      </c>
      <c r="F53" s="8">
        <v>0</v>
      </c>
      <c r="G53" s="8">
        <v>0</v>
      </c>
      <c r="H53" s="8">
        <v>60</v>
      </c>
      <c r="I53" s="8">
        <v>60</v>
      </c>
      <c r="J53" s="3">
        <v>467.66</v>
      </c>
      <c r="K53" s="8">
        <v>93.53</v>
      </c>
      <c r="L53" s="3">
        <v>116.91</v>
      </c>
      <c r="M53" s="8">
        <v>108.5</v>
      </c>
      <c r="N53" s="3">
        <v>0</v>
      </c>
      <c r="O53" s="3">
        <v>0</v>
      </c>
      <c r="P53" s="14">
        <f t="shared" si="9"/>
        <v>786.6</v>
      </c>
      <c r="Q53" s="9">
        <v>46101</v>
      </c>
      <c r="R53" s="18" t="s">
        <v>331</v>
      </c>
      <c r="S53" s="8"/>
    </row>
    <row r="54" spans="1:19" x14ac:dyDescent="0.25">
      <c r="A54" s="27">
        <v>20</v>
      </c>
      <c r="B54" s="28" t="s">
        <v>90</v>
      </c>
      <c r="C54" s="28" t="s">
        <v>91</v>
      </c>
      <c r="D54" s="8">
        <v>1954703</v>
      </c>
      <c r="E54" s="9">
        <v>46057</v>
      </c>
      <c r="F54" s="8">
        <v>0</v>
      </c>
      <c r="G54" s="8">
        <v>0</v>
      </c>
      <c r="H54" s="8">
        <v>60</v>
      </c>
      <c r="I54" s="8">
        <v>60</v>
      </c>
      <c r="J54" s="3">
        <v>467.66</v>
      </c>
      <c r="K54" s="8">
        <v>93.53</v>
      </c>
      <c r="L54" s="3">
        <v>116.91</v>
      </c>
      <c r="M54" s="8">
        <v>108.5</v>
      </c>
      <c r="N54" s="3">
        <v>0</v>
      </c>
      <c r="O54" s="3">
        <v>0</v>
      </c>
      <c r="P54" s="14">
        <f t="shared" si="9"/>
        <v>786.6</v>
      </c>
      <c r="Q54" s="9">
        <v>46101</v>
      </c>
      <c r="R54" s="18" t="s">
        <v>331</v>
      </c>
      <c r="S54" s="8"/>
    </row>
    <row r="55" spans="1:19" x14ac:dyDescent="0.25">
      <c r="A55" s="27">
        <v>25</v>
      </c>
      <c r="B55" s="28" t="s">
        <v>92</v>
      </c>
      <c r="C55" s="28" t="s">
        <v>93</v>
      </c>
      <c r="D55" s="8">
        <v>1954704</v>
      </c>
      <c r="E55" s="9">
        <v>46057</v>
      </c>
      <c r="F55" s="8">
        <v>0</v>
      </c>
      <c r="G55" s="8">
        <v>0</v>
      </c>
      <c r="H55" s="8">
        <v>85</v>
      </c>
      <c r="I55" s="8">
        <v>85</v>
      </c>
      <c r="J55" s="3">
        <v>703.58</v>
      </c>
      <c r="K55" s="8">
        <v>140.72</v>
      </c>
      <c r="L55" s="3">
        <v>175.9</v>
      </c>
      <c r="M55" s="8">
        <v>163.22999999999999</v>
      </c>
      <c r="N55" s="3">
        <v>0</v>
      </c>
      <c r="O55" s="3">
        <v>0</v>
      </c>
      <c r="P55" s="14">
        <f t="shared" si="9"/>
        <v>1183.43</v>
      </c>
      <c r="Q55" s="9">
        <v>46101</v>
      </c>
      <c r="R55" s="18" t="s">
        <v>331</v>
      </c>
      <c r="S55" s="8"/>
    </row>
    <row r="56" spans="1:19" x14ac:dyDescent="0.25">
      <c r="A56" s="27">
        <v>19</v>
      </c>
      <c r="B56" s="28" t="s">
        <v>94</v>
      </c>
      <c r="C56" s="28" t="s">
        <v>95</v>
      </c>
      <c r="D56" s="8">
        <v>1954705</v>
      </c>
      <c r="E56" s="9">
        <v>46057</v>
      </c>
      <c r="F56" s="8">
        <v>0</v>
      </c>
      <c r="G56" s="8">
        <v>0</v>
      </c>
      <c r="H56" s="8">
        <v>60</v>
      </c>
      <c r="I56" s="8">
        <v>60</v>
      </c>
      <c r="J56" s="3">
        <v>467.66</v>
      </c>
      <c r="K56" s="8">
        <v>93.53</v>
      </c>
      <c r="L56" s="3">
        <v>116.91</v>
      </c>
      <c r="M56" s="8">
        <v>108.5</v>
      </c>
      <c r="N56" s="3">
        <v>0</v>
      </c>
      <c r="O56" s="3">
        <v>0</v>
      </c>
      <c r="P56" s="14">
        <f t="shared" si="9"/>
        <v>786.6</v>
      </c>
      <c r="Q56" s="9">
        <v>46101</v>
      </c>
      <c r="R56" s="18" t="s">
        <v>331</v>
      </c>
      <c r="S56" s="8"/>
    </row>
    <row r="57" spans="1:19" x14ac:dyDescent="0.25">
      <c r="A57" s="27">
        <v>13</v>
      </c>
      <c r="B57" s="28" t="s">
        <v>96</v>
      </c>
      <c r="C57" s="28" t="s">
        <v>97</v>
      </c>
      <c r="D57" s="8">
        <v>1954706</v>
      </c>
      <c r="E57" s="9">
        <v>46057</v>
      </c>
      <c r="F57" s="8">
        <v>0</v>
      </c>
      <c r="G57" s="8">
        <v>0</v>
      </c>
      <c r="H57" s="8">
        <v>60</v>
      </c>
      <c r="I57" s="8">
        <v>60</v>
      </c>
      <c r="J57" s="3">
        <v>467.66</v>
      </c>
      <c r="K57" s="8">
        <v>93.53</v>
      </c>
      <c r="L57" s="3">
        <v>116.91</v>
      </c>
      <c r="M57" s="8">
        <v>108.5</v>
      </c>
      <c r="N57" s="3">
        <v>0</v>
      </c>
      <c r="O57" s="3">
        <v>0</v>
      </c>
      <c r="P57" s="14">
        <f t="shared" si="9"/>
        <v>786.6</v>
      </c>
      <c r="Q57" s="9">
        <v>46101</v>
      </c>
      <c r="R57" s="18" t="s">
        <v>331</v>
      </c>
      <c r="S57" s="8"/>
    </row>
    <row r="58" spans="1:19" x14ac:dyDescent="0.25">
      <c r="A58" s="27">
        <v>9957</v>
      </c>
      <c r="B58" s="28" t="s">
        <v>98</v>
      </c>
      <c r="C58" s="28" t="s">
        <v>99</v>
      </c>
      <c r="D58" s="8">
        <v>1954707</v>
      </c>
      <c r="E58" s="9">
        <v>46057</v>
      </c>
      <c r="F58" s="8">
        <v>0</v>
      </c>
      <c r="G58" s="8">
        <v>0</v>
      </c>
      <c r="H58" s="8">
        <v>65</v>
      </c>
      <c r="I58" s="8">
        <v>65</v>
      </c>
      <c r="J58" s="3">
        <v>512.12</v>
      </c>
      <c r="K58" s="8">
        <v>102.42</v>
      </c>
      <c r="L58" s="3">
        <v>128.03</v>
      </c>
      <c r="M58" s="8">
        <v>118.81</v>
      </c>
      <c r="N58" s="3">
        <v>0</v>
      </c>
      <c r="O58" s="3">
        <v>0</v>
      </c>
      <c r="P58" s="14">
        <f t="shared" si="9"/>
        <v>861.37999999999988</v>
      </c>
      <c r="Q58" s="9">
        <v>46101</v>
      </c>
      <c r="R58" s="18" t="s">
        <v>331</v>
      </c>
      <c r="S58" s="8"/>
    </row>
    <row r="59" spans="1:19" x14ac:dyDescent="0.25">
      <c r="A59" s="31">
        <v>24321</v>
      </c>
      <c r="B59" s="32" t="s">
        <v>215</v>
      </c>
      <c r="C59" s="8" t="s">
        <v>218</v>
      </c>
      <c r="D59" s="8">
        <v>1954708</v>
      </c>
      <c r="E59" s="9">
        <v>46057</v>
      </c>
      <c r="F59" s="8">
        <v>0</v>
      </c>
      <c r="G59" s="8">
        <v>0</v>
      </c>
      <c r="H59" s="2">
        <v>60</v>
      </c>
      <c r="I59" s="2">
        <v>60</v>
      </c>
      <c r="J59" s="3">
        <v>467.66</v>
      </c>
      <c r="K59" s="8">
        <v>93.53</v>
      </c>
      <c r="L59" s="3">
        <v>116.91</v>
      </c>
      <c r="M59" s="8">
        <v>108.5</v>
      </c>
      <c r="N59" s="3">
        <v>0</v>
      </c>
      <c r="O59" s="3">
        <v>0</v>
      </c>
      <c r="P59" s="14">
        <f t="shared" si="9"/>
        <v>786.6</v>
      </c>
      <c r="Q59" s="9">
        <v>46101</v>
      </c>
      <c r="R59" s="18" t="s">
        <v>331</v>
      </c>
      <c r="S59" s="8"/>
    </row>
    <row r="60" spans="1:19" x14ac:dyDescent="0.25">
      <c r="A60" s="27">
        <v>10665</v>
      </c>
      <c r="B60" s="28" t="s">
        <v>100</v>
      </c>
      <c r="C60" s="28" t="s">
        <v>101</v>
      </c>
      <c r="D60" s="8">
        <v>1954709</v>
      </c>
      <c r="E60" s="9">
        <v>46057</v>
      </c>
      <c r="F60" s="8">
        <v>0</v>
      </c>
      <c r="G60" s="8">
        <v>0</v>
      </c>
      <c r="H60" s="8">
        <v>30</v>
      </c>
      <c r="I60" s="8">
        <v>30</v>
      </c>
      <c r="J60" s="8">
        <v>220.97</v>
      </c>
      <c r="K60" s="8">
        <v>44.2</v>
      </c>
      <c r="L60" s="3">
        <v>55.24</v>
      </c>
      <c r="M60" s="8">
        <v>51.27</v>
      </c>
      <c r="N60" s="8">
        <v>0</v>
      </c>
      <c r="O60" s="3">
        <v>0</v>
      </c>
      <c r="P60" s="14">
        <f t="shared" si="9"/>
        <v>371.68</v>
      </c>
      <c r="Q60" s="9">
        <v>46101</v>
      </c>
      <c r="R60" s="18" t="s">
        <v>331</v>
      </c>
      <c r="S60" s="8"/>
    </row>
    <row r="61" spans="1:19" x14ac:dyDescent="0.25">
      <c r="A61" s="27">
        <v>4900</v>
      </c>
      <c r="B61" s="28" t="s">
        <v>102</v>
      </c>
      <c r="C61" s="28" t="s">
        <v>103</v>
      </c>
      <c r="D61" s="8">
        <v>1954710</v>
      </c>
      <c r="E61" s="9">
        <v>46057</v>
      </c>
      <c r="F61" s="8">
        <v>0</v>
      </c>
      <c r="G61" s="8">
        <v>0</v>
      </c>
      <c r="H61" s="8">
        <v>30</v>
      </c>
      <c r="I61" s="8">
        <v>30</v>
      </c>
      <c r="J61" s="3">
        <v>220.97</v>
      </c>
      <c r="K61" s="8">
        <v>44.2</v>
      </c>
      <c r="L61" s="3">
        <v>55.24</v>
      </c>
      <c r="M61" s="8">
        <v>51.27</v>
      </c>
      <c r="N61" s="3">
        <v>0</v>
      </c>
      <c r="O61" s="3">
        <v>0</v>
      </c>
      <c r="P61" s="14">
        <f t="shared" si="9"/>
        <v>371.68</v>
      </c>
      <c r="Q61" s="9">
        <v>46101</v>
      </c>
      <c r="R61" s="18" t="s">
        <v>331</v>
      </c>
      <c r="S61" s="8"/>
    </row>
    <row r="62" spans="1:19" x14ac:dyDescent="0.25">
      <c r="A62" s="27">
        <v>5308</v>
      </c>
      <c r="B62" s="28" t="s">
        <v>104</v>
      </c>
      <c r="C62" s="28" t="s">
        <v>105</v>
      </c>
      <c r="D62" s="8">
        <v>1954711</v>
      </c>
      <c r="E62" s="9">
        <v>46057</v>
      </c>
      <c r="F62" s="8">
        <v>0</v>
      </c>
      <c r="G62" s="8">
        <v>0</v>
      </c>
      <c r="H62" s="8">
        <v>60</v>
      </c>
      <c r="I62" s="8">
        <v>60</v>
      </c>
      <c r="J62" s="3">
        <v>467.66</v>
      </c>
      <c r="K62" s="8">
        <v>93.53</v>
      </c>
      <c r="L62" s="3">
        <v>116.91</v>
      </c>
      <c r="M62" s="8">
        <v>108.5</v>
      </c>
      <c r="N62" s="3">
        <v>0</v>
      </c>
      <c r="O62" s="3">
        <v>0</v>
      </c>
      <c r="P62" s="14">
        <f t="shared" si="9"/>
        <v>786.6</v>
      </c>
      <c r="Q62" s="9">
        <v>46101</v>
      </c>
      <c r="R62" s="18" t="s">
        <v>331</v>
      </c>
      <c r="S62" s="8"/>
    </row>
    <row r="63" spans="1:19" ht="11.25" customHeight="1" x14ac:dyDescent="0.25">
      <c r="A63" s="27">
        <v>4896</v>
      </c>
      <c r="B63" s="28" t="s">
        <v>106</v>
      </c>
      <c r="C63" s="28" t="s">
        <v>107</v>
      </c>
      <c r="D63" s="8">
        <v>1954712</v>
      </c>
      <c r="E63" s="9">
        <v>46057</v>
      </c>
      <c r="F63" s="8">
        <v>0</v>
      </c>
      <c r="G63" s="8">
        <v>0</v>
      </c>
      <c r="H63" s="8">
        <v>18</v>
      </c>
      <c r="I63" s="8">
        <v>18</v>
      </c>
      <c r="J63" s="3">
        <v>135.34</v>
      </c>
      <c r="K63" s="8">
        <v>27.07</v>
      </c>
      <c r="L63" s="3">
        <v>33.840000000000003</v>
      </c>
      <c r="M63" s="8">
        <v>31.4</v>
      </c>
      <c r="N63" s="3">
        <v>0</v>
      </c>
      <c r="O63" s="3">
        <v>0</v>
      </c>
      <c r="P63" s="14">
        <f t="shared" si="9"/>
        <v>227.65</v>
      </c>
      <c r="Q63" s="9">
        <v>46101</v>
      </c>
      <c r="R63" s="18" t="s">
        <v>331</v>
      </c>
      <c r="S63" s="8"/>
    </row>
    <row r="64" spans="1:19" x14ac:dyDescent="0.25">
      <c r="A64" s="27">
        <v>9586</v>
      </c>
      <c r="B64" s="28" t="s">
        <v>108</v>
      </c>
      <c r="C64" s="28" t="s">
        <v>109</v>
      </c>
      <c r="D64" s="8">
        <v>1954713</v>
      </c>
      <c r="E64" s="9">
        <v>46057</v>
      </c>
      <c r="F64" s="8">
        <v>0</v>
      </c>
      <c r="G64" s="8">
        <v>0</v>
      </c>
      <c r="H64" s="8">
        <v>60</v>
      </c>
      <c r="I64" s="8">
        <v>60</v>
      </c>
      <c r="J64" s="3">
        <v>467.66</v>
      </c>
      <c r="K64" s="8">
        <v>93.53</v>
      </c>
      <c r="L64" s="3">
        <v>116.91</v>
      </c>
      <c r="M64" s="8">
        <v>108.5</v>
      </c>
      <c r="N64" s="3">
        <v>0</v>
      </c>
      <c r="O64" s="3">
        <v>0</v>
      </c>
      <c r="P64" s="14">
        <f t="shared" si="9"/>
        <v>786.6</v>
      </c>
      <c r="Q64" s="9">
        <v>46101</v>
      </c>
      <c r="R64" s="18" t="s">
        <v>331</v>
      </c>
      <c r="S64" s="8"/>
    </row>
    <row r="65" spans="1:19" x14ac:dyDescent="0.25">
      <c r="A65" s="27">
        <v>9959</v>
      </c>
      <c r="B65" s="28" t="s">
        <v>110</v>
      </c>
      <c r="C65" s="28" t="s">
        <v>111</v>
      </c>
      <c r="D65" s="8">
        <v>1954714</v>
      </c>
      <c r="E65" s="9">
        <v>46057</v>
      </c>
      <c r="F65" s="8">
        <v>0</v>
      </c>
      <c r="G65" s="8">
        <v>0</v>
      </c>
      <c r="H65" s="8">
        <v>30</v>
      </c>
      <c r="I65" s="8">
        <v>30</v>
      </c>
      <c r="J65" s="3">
        <v>220.97</v>
      </c>
      <c r="K65" s="8">
        <v>44.2</v>
      </c>
      <c r="L65" s="3">
        <v>55.24</v>
      </c>
      <c r="M65" s="8">
        <v>51.27</v>
      </c>
      <c r="N65" s="3">
        <v>0</v>
      </c>
      <c r="O65" s="3">
        <v>0</v>
      </c>
      <c r="P65" s="14">
        <f t="shared" si="9"/>
        <v>371.68</v>
      </c>
      <c r="Q65" s="9">
        <v>46101</v>
      </c>
      <c r="R65" s="18" t="s">
        <v>331</v>
      </c>
      <c r="S65" s="8"/>
    </row>
    <row r="66" spans="1:19" x14ac:dyDescent="0.25">
      <c r="A66" s="27">
        <v>2846</v>
      </c>
      <c r="B66" s="28" t="s">
        <v>112</v>
      </c>
      <c r="C66" s="28" t="s">
        <v>113</v>
      </c>
      <c r="D66" s="8">
        <v>1954715</v>
      </c>
      <c r="E66" s="9">
        <v>46057</v>
      </c>
      <c r="F66" s="8">
        <v>0</v>
      </c>
      <c r="G66" s="8">
        <v>0</v>
      </c>
      <c r="H66" s="8">
        <v>20</v>
      </c>
      <c r="I66" s="8">
        <v>20</v>
      </c>
      <c r="J66" s="3">
        <v>148.54</v>
      </c>
      <c r="K66" s="8">
        <v>29.71</v>
      </c>
      <c r="L66" s="3">
        <v>37.14</v>
      </c>
      <c r="M66" s="8">
        <v>34.46</v>
      </c>
      <c r="N66" s="3">
        <v>0</v>
      </c>
      <c r="O66" s="3">
        <v>0</v>
      </c>
      <c r="P66" s="14">
        <f t="shared" si="9"/>
        <v>249.85</v>
      </c>
      <c r="Q66" s="9">
        <v>46101</v>
      </c>
      <c r="R66" s="18" t="s">
        <v>331</v>
      </c>
      <c r="S66" s="8"/>
    </row>
    <row r="67" spans="1:19" x14ac:dyDescent="0.25">
      <c r="A67" s="27">
        <v>2847</v>
      </c>
      <c r="B67" s="28" t="s">
        <v>114</v>
      </c>
      <c r="C67" s="28" t="s">
        <v>113</v>
      </c>
      <c r="D67" s="8">
        <v>1954716</v>
      </c>
      <c r="E67" s="9">
        <v>46057</v>
      </c>
      <c r="F67" s="8">
        <v>0</v>
      </c>
      <c r="G67" s="8">
        <v>0</v>
      </c>
      <c r="H67" s="8">
        <v>30</v>
      </c>
      <c r="I67" s="8">
        <v>30</v>
      </c>
      <c r="J67" s="3">
        <v>220.97</v>
      </c>
      <c r="K67" s="8">
        <v>44.2</v>
      </c>
      <c r="L67" s="3">
        <v>55.24</v>
      </c>
      <c r="M67" s="8">
        <v>51.27</v>
      </c>
      <c r="N67" s="3">
        <v>0</v>
      </c>
      <c r="O67" s="3">
        <v>0</v>
      </c>
      <c r="P67" s="14">
        <f t="shared" si="9"/>
        <v>371.68</v>
      </c>
      <c r="Q67" s="9">
        <v>46101</v>
      </c>
      <c r="R67" s="18" t="s">
        <v>331</v>
      </c>
      <c r="S67" s="8"/>
    </row>
    <row r="68" spans="1:19" x14ac:dyDescent="0.25">
      <c r="A68" s="27">
        <v>3995</v>
      </c>
      <c r="B68" s="28" t="s">
        <v>115</v>
      </c>
      <c r="C68" s="28" t="s">
        <v>116</v>
      </c>
      <c r="D68" s="8">
        <v>1954717</v>
      </c>
      <c r="E68" s="9">
        <v>46057</v>
      </c>
      <c r="F68" s="8">
        <v>0</v>
      </c>
      <c r="G68" s="8">
        <v>0</v>
      </c>
      <c r="H68" s="8">
        <v>20</v>
      </c>
      <c r="I68" s="8">
        <v>20</v>
      </c>
      <c r="J68" s="3">
        <v>148.54</v>
      </c>
      <c r="K68" s="8">
        <v>29.71</v>
      </c>
      <c r="L68" s="3">
        <v>37.14</v>
      </c>
      <c r="M68" s="8">
        <v>34.46</v>
      </c>
      <c r="N68" s="3">
        <v>0</v>
      </c>
      <c r="O68" s="3">
        <v>0</v>
      </c>
      <c r="P68" s="14">
        <f t="shared" si="9"/>
        <v>249.85</v>
      </c>
      <c r="Q68" s="9">
        <v>46101</v>
      </c>
      <c r="R68" s="18" t="s">
        <v>331</v>
      </c>
      <c r="S68" s="8"/>
    </row>
    <row r="69" spans="1:19" x14ac:dyDescent="0.25">
      <c r="A69" s="27">
        <v>2271</v>
      </c>
      <c r="B69" s="28" t="s">
        <v>117</v>
      </c>
      <c r="C69" s="28" t="s">
        <v>71</v>
      </c>
      <c r="D69" s="8">
        <v>1954718</v>
      </c>
      <c r="E69" s="9">
        <v>46057</v>
      </c>
      <c r="F69" s="8">
        <v>0</v>
      </c>
      <c r="G69" s="8">
        <v>0</v>
      </c>
      <c r="H69" s="8">
        <v>147</v>
      </c>
      <c r="I69" s="8">
        <v>147</v>
      </c>
      <c r="J69" s="3">
        <v>1359.34</v>
      </c>
      <c r="K69" s="8">
        <v>271.87</v>
      </c>
      <c r="L69" s="3">
        <v>339.84</v>
      </c>
      <c r="M69" s="8">
        <v>315.37</v>
      </c>
      <c r="N69" s="3">
        <v>0</v>
      </c>
      <c r="O69" s="3">
        <v>0</v>
      </c>
      <c r="P69" s="14">
        <f t="shared" si="9"/>
        <v>2286.42</v>
      </c>
      <c r="Q69" s="9">
        <v>46101</v>
      </c>
      <c r="R69" s="18" t="s">
        <v>331</v>
      </c>
      <c r="S69" s="8"/>
    </row>
    <row r="70" spans="1:19" x14ac:dyDescent="0.25">
      <c r="A70" s="27">
        <v>2835</v>
      </c>
      <c r="B70" s="28" t="s">
        <v>118</v>
      </c>
      <c r="C70" s="28" t="s">
        <v>119</v>
      </c>
      <c r="D70" s="8">
        <v>1954719</v>
      </c>
      <c r="E70" s="9">
        <v>46057</v>
      </c>
      <c r="F70" s="8">
        <v>0</v>
      </c>
      <c r="G70" s="8">
        <v>0</v>
      </c>
      <c r="H70" s="8">
        <v>20</v>
      </c>
      <c r="I70" s="8">
        <v>20</v>
      </c>
      <c r="J70" s="3">
        <v>148.54</v>
      </c>
      <c r="K70" s="8">
        <v>29.71</v>
      </c>
      <c r="L70" s="3">
        <v>37.14</v>
      </c>
      <c r="M70" s="8">
        <v>34.46</v>
      </c>
      <c r="N70" s="3">
        <v>0</v>
      </c>
      <c r="O70" s="3">
        <v>0</v>
      </c>
      <c r="P70" s="14">
        <f t="shared" si="9"/>
        <v>249.85</v>
      </c>
      <c r="Q70" s="9">
        <v>46101</v>
      </c>
      <c r="R70" s="18" t="s">
        <v>331</v>
      </c>
      <c r="S70" s="8"/>
    </row>
    <row r="71" spans="1:19" x14ac:dyDescent="0.25">
      <c r="A71" s="27">
        <v>24472</v>
      </c>
      <c r="B71" s="28" t="s">
        <v>118</v>
      </c>
      <c r="C71" s="28" t="s">
        <v>119</v>
      </c>
      <c r="D71" s="8">
        <v>1954720</v>
      </c>
      <c r="E71" s="9">
        <v>46057</v>
      </c>
      <c r="F71" s="8">
        <v>0</v>
      </c>
      <c r="G71" s="8">
        <v>0</v>
      </c>
      <c r="H71" s="8">
        <v>20</v>
      </c>
      <c r="I71" s="8">
        <v>20</v>
      </c>
      <c r="J71" s="8">
        <v>148.54</v>
      </c>
      <c r="K71" s="8">
        <v>29.71</v>
      </c>
      <c r="L71" s="3">
        <v>37.14</v>
      </c>
      <c r="M71" s="8">
        <v>34.46</v>
      </c>
      <c r="N71" s="8">
        <v>0</v>
      </c>
      <c r="O71" s="3">
        <v>0</v>
      </c>
      <c r="P71" s="14">
        <f t="shared" si="9"/>
        <v>249.85</v>
      </c>
      <c r="Q71" s="9">
        <v>46101</v>
      </c>
      <c r="R71" s="18" t="s">
        <v>331</v>
      </c>
      <c r="S71" s="8"/>
    </row>
    <row r="72" spans="1:19" x14ac:dyDescent="0.25">
      <c r="A72" s="27">
        <v>4007</v>
      </c>
      <c r="B72" s="28" t="s">
        <v>120</v>
      </c>
      <c r="C72" s="28" t="s">
        <v>121</v>
      </c>
      <c r="D72" s="8">
        <v>1954721</v>
      </c>
      <c r="E72" s="9">
        <v>46057</v>
      </c>
      <c r="F72" s="8">
        <v>0</v>
      </c>
      <c r="G72" s="8">
        <v>0</v>
      </c>
      <c r="H72" s="8">
        <v>30</v>
      </c>
      <c r="I72" s="8">
        <v>30</v>
      </c>
      <c r="J72" s="3">
        <v>220.97</v>
      </c>
      <c r="K72" s="8">
        <v>44.2</v>
      </c>
      <c r="L72" s="3">
        <v>55.24</v>
      </c>
      <c r="M72" s="8">
        <v>51.27</v>
      </c>
      <c r="N72" s="3">
        <v>0</v>
      </c>
      <c r="O72" s="3">
        <v>0</v>
      </c>
      <c r="P72" s="14">
        <f t="shared" si="9"/>
        <v>371.68</v>
      </c>
      <c r="Q72" s="9">
        <v>46101</v>
      </c>
      <c r="R72" s="18" t="s">
        <v>331</v>
      </c>
      <c r="S72" s="8"/>
    </row>
    <row r="73" spans="1:19" x14ac:dyDescent="0.25">
      <c r="A73" s="27">
        <v>2834</v>
      </c>
      <c r="B73" s="28" t="s">
        <v>122</v>
      </c>
      <c r="C73" s="28" t="s">
        <v>119</v>
      </c>
      <c r="D73" s="8">
        <v>1954722</v>
      </c>
      <c r="E73" s="9">
        <v>46057</v>
      </c>
      <c r="F73" s="8">
        <v>0</v>
      </c>
      <c r="G73" s="8">
        <v>0</v>
      </c>
      <c r="H73" s="8">
        <v>121</v>
      </c>
      <c r="I73" s="8">
        <v>121</v>
      </c>
      <c r="J73" s="3">
        <v>1073.93</v>
      </c>
      <c r="K73" s="8">
        <v>214.78</v>
      </c>
      <c r="L73" s="3">
        <v>268.48</v>
      </c>
      <c r="M73" s="8">
        <v>249.15</v>
      </c>
      <c r="N73" s="3">
        <v>0</v>
      </c>
      <c r="O73" s="3">
        <v>0</v>
      </c>
      <c r="P73" s="14">
        <f t="shared" si="9"/>
        <v>1806.3400000000001</v>
      </c>
      <c r="Q73" s="9">
        <v>46101</v>
      </c>
      <c r="R73" s="18" t="s">
        <v>331</v>
      </c>
      <c r="S73" s="8"/>
    </row>
    <row r="74" spans="1:19" x14ac:dyDescent="0.25">
      <c r="A74" s="27">
        <v>24473</v>
      </c>
      <c r="B74" s="28" t="s">
        <v>122</v>
      </c>
      <c r="C74" s="28" t="s">
        <v>119</v>
      </c>
      <c r="D74" s="8">
        <v>1954723</v>
      </c>
      <c r="E74" s="9">
        <v>46057</v>
      </c>
      <c r="F74" s="8">
        <v>0</v>
      </c>
      <c r="G74" s="8">
        <v>0</v>
      </c>
      <c r="H74" s="8">
        <v>30</v>
      </c>
      <c r="I74" s="8">
        <v>30</v>
      </c>
      <c r="J74" s="8">
        <v>220.97</v>
      </c>
      <c r="K74" s="8">
        <v>44.2</v>
      </c>
      <c r="L74" s="8">
        <v>55.24</v>
      </c>
      <c r="M74" s="8">
        <v>51.27</v>
      </c>
      <c r="N74" s="8">
        <v>0</v>
      </c>
      <c r="O74" s="3">
        <v>0</v>
      </c>
      <c r="P74" s="14">
        <f t="shared" si="9"/>
        <v>371.68</v>
      </c>
      <c r="Q74" s="9">
        <v>46101</v>
      </c>
      <c r="R74" s="18" t="s">
        <v>331</v>
      </c>
      <c r="S74" s="8"/>
    </row>
    <row r="75" spans="1:19" x14ac:dyDescent="0.25">
      <c r="A75" s="27">
        <v>4009</v>
      </c>
      <c r="B75" s="28" t="s">
        <v>123</v>
      </c>
      <c r="C75" s="28" t="s">
        <v>121</v>
      </c>
      <c r="D75" s="8">
        <v>1954724</v>
      </c>
      <c r="E75" s="9">
        <v>46057</v>
      </c>
      <c r="F75" s="8">
        <v>0</v>
      </c>
      <c r="G75" s="8">
        <v>0</v>
      </c>
      <c r="H75" s="8">
        <v>30</v>
      </c>
      <c r="I75" s="8">
        <v>30</v>
      </c>
      <c r="J75" s="8">
        <v>220.97</v>
      </c>
      <c r="K75" s="8">
        <v>44.2</v>
      </c>
      <c r="L75" s="3">
        <v>55.24</v>
      </c>
      <c r="M75" s="8">
        <v>51.27</v>
      </c>
      <c r="N75" s="3">
        <v>0</v>
      </c>
      <c r="O75" s="3">
        <v>0</v>
      </c>
      <c r="P75" s="14">
        <f t="shared" si="9"/>
        <v>371.68</v>
      </c>
      <c r="Q75" s="9">
        <v>46101</v>
      </c>
      <c r="R75" s="18" t="s">
        <v>331</v>
      </c>
      <c r="S75" s="8"/>
    </row>
    <row r="76" spans="1:19" x14ac:dyDescent="0.25">
      <c r="A76" s="27">
        <v>2833</v>
      </c>
      <c r="B76" s="28" t="s">
        <v>124</v>
      </c>
      <c r="C76" s="28" t="s">
        <v>125</v>
      </c>
      <c r="D76" s="8">
        <v>1954725</v>
      </c>
      <c r="E76" s="9">
        <v>46057</v>
      </c>
      <c r="F76" s="8">
        <v>0</v>
      </c>
      <c r="G76" s="8">
        <v>0</v>
      </c>
      <c r="H76" s="8">
        <v>179</v>
      </c>
      <c r="I76" s="8">
        <v>179</v>
      </c>
      <c r="J76" s="8">
        <v>1717.85</v>
      </c>
      <c r="K76" s="8">
        <v>343.57</v>
      </c>
      <c r="L76" s="3">
        <v>429.47</v>
      </c>
      <c r="M76" s="8">
        <v>398.54</v>
      </c>
      <c r="N76" s="8">
        <v>0</v>
      </c>
      <c r="O76" s="3">
        <v>0</v>
      </c>
      <c r="P76" s="14">
        <f t="shared" si="9"/>
        <v>2889.4300000000003</v>
      </c>
      <c r="Q76" s="9">
        <v>46101</v>
      </c>
      <c r="R76" s="18" t="s">
        <v>331</v>
      </c>
      <c r="S76" s="8"/>
    </row>
    <row r="77" spans="1:19" x14ac:dyDescent="0.25">
      <c r="A77" s="27">
        <v>24474</v>
      </c>
      <c r="B77" s="28" t="s">
        <v>124</v>
      </c>
      <c r="C77" s="28" t="s">
        <v>125</v>
      </c>
      <c r="D77" s="8">
        <v>1954726</v>
      </c>
      <c r="E77" s="9">
        <v>46057</v>
      </c>
      <c r="F77" s="8">
        <v>0</v>
      </c>
      <c r="G77" s="8">
        <v>0</v>
      </c>
      <c r="H77" s="8">
        <v>30</v>
      </c>
      <c r="I77" s="8">
        <v>30</v>
      </c>
      <c r="J77" s="8">
        <v>220.97</v>
      </c>
      <c r="K77" s="8">
        <v>44.2</v>
      </c>
      <c r="L77" s="8">
        <v>55.24</v>
      </c>
      <c r="M77" s="8">
        <v>51.27</v>
      </c>
      <c r="N77" s="8">
        <v>0</v>
      </c>
      <c r="O77" s="3">
        <v>0</v>
      </c>
      <c r="P77" s="14">
        <f t="shared" si="9"/>
        <v>371.68</v>
      </c>
      <c r="Q77" s="9">
        <v>46101</v>
      </c>
      <c r="R77" s="18" t="s">
        <v>331</v>
      </c>
      <c r="S77" s="8"/>
    </row>
    <row r="78" spans="1:19" x14ac:dyDescent="0.25">
      <c r="A78" s="27">
        <v>10666</v>
      </c>
      <c r="B78" s="28" t="s">
        <v>126</v>
      </c>
      <c r="C78" s="28" t="s">
        <v>127</v>
      </c>
      <c r="D78" s="8">
        <v>1954727</v>
      </c>
      <c r="E78" s="9">
        <v>46057</v>
      </c>
      <c r="F78" s="8">
        <v>0</v>
      </c>
      <c r="G78" s="8">
        <v>0</v>
      </c>
      <c r="H78" s="8">
        <v>100</v>
      </c>
      <c r="I78" s="8">
        <v>100</v>
      </c>
      <c r="J78" s="8">
        <v>857.16</v>
      </c>
      <c r="K78" s="8">
        <v>171.43</v>
      </c>
      <c r="L78" s="3">
        <v>214.29</v>
      </c>
      <c r="M78" s="8">
        <v>198.86</v>
      </c>
      <c r="N78" s="8">
        <v>0</v>
      </c>
      <c r="O78" s="3">
        <v>0</v>
      </c>
      <c r="P78" s="14">
        <f t="shared" si="9"/>
        <v>1441.7399999999998</v>
      </c>
      <c r="Q78" s="9">
        <v>46101</v>
      </c>
      <c r="R78" s="18" t="s">
        <v>331</v>
      </c>
      <c r="S78" s="8"/>
    </row>
    <row r="79" spans="1:19" x14ac:dyDescent="0.25">
      <c r="A79" s="27">
        <v>9956</v>
      </c>
      <c r="B79" s="28" t="s">
        <v>128</v>
      </c>
      <c r="C79" s="28" t="s">
        <v>127</v>
      </c>
      <c r="D79" s="8">
        <v>1954728</v>
      </c>
      <c r="E79" s="9">
        <v>46057</v>
      </c>
      <c r="F79" s="8">
        <v>0</v>
      </c>
      <c r="G79" s="8">
        <v>0</v>
      </c>
      <c r="H79" s="8">
        <v>60</v>
      </c>
      <c r="I79" s="8">
        <v>60</v>
      </c>
      <c r="J79" s="8">
        <v>467.66</v>
      </c>
      <c r="K79" s="8">
        <v>93.53</v>
      </c>
      <c r="L79" s="3">
        <v>116.91</v>
      </c>
      <c r="M79" s="8">
        <v>108.5</v>
      </c>
      <c r="N79" s="8">
        <v>0</v>
      </c>
      <c r="O79" s="3">
        <v>0</v>
      </c>
      <c r="P79" s="14">
        <f t="shared" si="9"/>
        <v>786.6</v>
      </c>
      <c r="Q79" s="9">
        <v>46101</v>
      </c>
      <c r="R79" s="18" t="s">
        <v>331</v>
      </c>
      <c r="S79" s="8"/>
    </row>
    <row r="80" spans="1:19" x14ac:dyDescent="0.25">
      <c r="A80" s="27">
        <v>10</v>
      </c>
      <c r="B80" s="28" t="s">
        <v>129</v>
      </c>
      <c r="C80" s="28" t="s">
        <v>97</v>
      </c>
      <c r="D80" s="8">
        <v>1954729</v>
      </c>
      <c r="E80" s="9">
        <v>46057</v>
      </c>
      <c r="F80" s="8">
        <v>0</v>
      </c>
      <c r="G80" s="8">
        <v>0</v>
      </c>
      <c r="H80" s="8">
        <v>165</v>
      </c>
      <c r="I80" s="8">
        <v>165</v>
      </c>
      <c r="J80" s="8">
        <v>1561.4</v>
      </c>
      <c r="K80" s="8">
        <v>312.27999999999997</v>
      </c>
      <c r="L80" s="3">
        <v>390.24</v>
      </c>
      <c r="M80" s="8">
        <v>362.24</v>
      </c>
      <c r="N80" s="8">
        <v>0</v>
      </c>
      <c r="O80" s="3">
        <v>0</v>
      </c>
      <c r="P80" s="14">
        <f t="shared" si="9"/>
        <v>2626.16</v>
      </c>
      <c r="Q80" s="9">
        <v>46101</v>
      </c>
      <c r="R80" s="18" t="s">
        <v>331</v>
      </c>
      <c r="S80" s="8"/>
    </row>
    <row r="81" spans="1:19" x14ac:dyDescent="0.25">
      <c r="A81" s="27">
        <v>11</v>
      </c>
      <c r="B81" s="28" t="s">
        <v>130</v>
      </c>
      <c r="C81" s="28" t="s">
        <v>97</v>
      </c>
      <c r="D81" s="8">
        <v>1954730</v>
      </c>
      <c r="E81" s="9">
        <v>46057</v>
      </c>
      <c r="F81" s="8">
        <v>0</v>
      </c>
      <c r="G81" s="8">
        <v>0</v>
      </c>
      <c r="H81" s="8">
        <v>60</v>
      </c>
      <c r="I81" s="8">
        <v>60</v>
      </c>
      <c r="J81" s="8">
        <v>467.66</v>
      </c>
      <c r="K81" s="8">
        <v>93.53</v>
      </c>
      <c r="L81" s="3">
        <v>116.91</v>
      </c>
      <c r="M81" s="8">
        <v>108.5</v>
      </c>
      <c r="N81" s="3">
        <v>0</v>
      </c>
      <c r="O81" s="3">
        <v>0</v>
      </c>
      <c r="P81" s="14">
        <f t="shared" si="9"/>
        <v>786.6</v>
      </c>
      <c r="Q81" s="9">
        <v>46101</v>
      </c>
      <c r="R81" s="18" t="s">
        <v>331</v>
      </c>
      <c r="S81" s="8"/>
    </row>
    <row r="82" spans="1:19" x14ac:dyDescent="0.25">
      <c r="A82" s="27">
        <v>2274</v>
      </c>
      <c r="B82" s="28" t="s">
        <v>131</v>
      </c>
      <c r="C82" s="28" t="s">
        <v>69</v>
      </c>
      <c r="D82" s="8">
        <v>1954731</v>
      </c>
      <c r="E82" s="9">
        <v>46057</v>
      </c>
      <c r="F82" s="8">
        <v>0</v>
      </c>
      <c r="G82" s="8">
        <v>0</v>
      </c>
      <c r="H82" s="8">
        <v>94</v>
      </c>
      <c r="I82" s="8">
        <v>94</v>
      </c>
      <c r="J82" s="8">
        <v>795.3</v>
      </c>
      <c r="K82" s="8">
        <v>159.06</v>
      </c>
      <c r="L82" s="3">
        <v>198.83</v>
      </c>
      <c r="M82" s="8">
        <v>184.51</v>
      </c>
      <c r="N82" s="8">
        <v>0</v>
      </c>
      <c r="O82" s="3">
        <v>0</v>
      </c>
      <c r="P82" s="14">
        <f t="shared" si="9"/>
        <v>1337.6999999999998</v>
      </c>
      <c r="Q82" s="9">
        <v>46101</v>
      </c>
      <c r="R82" s="18" t="s">
        <v>331</v>
      </c>
      <c r="S82" s="8"/>
    </row>
    <row r="83" spans="1:19" x14ac:dyDescent="0.25">
      <c r="A83" s="27">
        <v>2275</v>
      </c>
      <c r="B83" s="28" t="s">
        <v>132</v>
      </c>
      <c r="C83" s="28" t="s">
        <v>69</v>
      </c>
      <c r="D83" s="8">
        <v>1954732</v>
      </c>
      <c r="E83" s="9">
        <v>46057</v>
      </c>
      <c r="F83" s="8">
        <v>0</v>
      </c>
      <c r="G83" s="8">
        <v>0</v>
      </c>
      <c r="H83" s="8">
        <v>77</v>
      </c>
      <c r="I83" s="8">
        <v>77</v>
      </c>
      <c r="J83" s="8">
        <v>620.98</v>
      </c>
      <c r="K83" s="8">
        <v>124.2</v>
      </c>
      <c r="L83" s="3">
        <v>155.24</v>
      </c>
      <c r="M83" s="8">
        <v>144.07</v>
      </c>
      <c r="N83" s="8">
        <v>0</v>
      </c>
      <c r="O83" s="3">
        <v>0</v>
      </c>
      <c r="P83" s="14">
        <f t="shared" si="9"/>
        <v>1044.49</v>
      </c>
      <c r="Q83" s="9">
        <v>46101</v>
      </c>
      <c r="R83" s="18" t="s">
        <v>331</v>
      </c>
      <c r="S83" s="8"/>
    </row>
    <row r="84" spans="1:19" x14ac:dyDescent="0.25">
      <c r="A84" s="27">
        <v>9579</v>
      </c>
      <c r="B84" s="28" t="s">
        <v>133</v>
      </c>
      <c r="C84" s="28" t="s">
        <v>134</v>
      </c>
      <c r="D84" s="8">
        <v>1954733</v>
      </c>
      <c r="E84" s="9">
        <v>46057</v>
      </c>
      <c r="F84" s="8">
        <v>0</v>
      </c>
      <c r="G84" s="8">
        <v>0</v>
      </c>
      <c r="H84" s="8">
        <v>101</v>
      </c>
      <c r="I84" s="8">
        <v>101</v>
      </c>
      <c r="J84" s="8">
        <v>866.91</v>
      </c>
      <c r="K84" s="8">
        <v>173.38</v>
      </c>
      <c r="L84" s="3">
        <v>216.73</v>
      </c>
      <c r="M84" s="8">
        <v>201.12</v>
      </c>
      <c r="N84" s="8">
        <v>0</v>
      </c>
      <c r="O84" s="3">
        <v>0</v>
      </c>
      <c r="P84" s="14">
        <f t="shared" si="9"/>
        <v>1458.1399999999999</v>
      </c>
      <c r="Q84" s="9">
        <v>46101</v>
      </c>
      <c r="R84" s="18" t="s">
        <v>331</v>
      </c>
      <c r="S84" s="8"/>
    </row>
    <row r="85" spans="1:19" x14ac:dyDescent="0.25">
      <c r="A85" s="27">
        <v>9580</v>
      </c>
      <c r="B85" s="28" t="s">
        <v>134</v>
      </c>
      <c r="C85" s="28" t="s">
        <v>99</v>
      </c>
      <c r="D85" s="8">
        <v>1954734</v>
      </c>
      <c r="E85" s="9">
        <v>46057</v>
      </c>
      <c r="F85" s="8">
        <v>0</v>
      </c>
      <c r="G85" s="8">
        <v>0</v>
      </c>
      <c r="H85" s="8">
        <v>75</v>
      </c>
      <c r="I85" s="8">
        <v>75</v>
      </c>
      <c r="J85" s="8">
        <v>602.48</v>
      </c>
      <c r="K85" s="8">
        <v>120.5</v>
      </c>
      <c r="L85" s="3">
        <v>150.62</v>
      </c>
      <c r="M85" s="8">
        <v>139.78</v>
      </c>
      <c r="N85" s="8">
        <v>0</v>
      </c>
      <c r="O85" s="3">
        <v>0</v>
      </c>
      <c r="P85" s="14">
        <f t="shared" si="9"/>
        <v>1013.38</v>
      </c>
      <c r="Q85" s="9">
        <v>46101</v>
      </c>
      <c r="R85" s="18" t="s">
        <v>331</v>
      </c>
      <c r="S85" s="8"/>
    </row>
    <row r="86" spans="1:19" x14ac:dyDescent="0.25">
      <c r="A86" s="27">
        <v>21</v>
      </c>
      <c r="B86" s="28" t="s">
        <v>135</v>
      </c>
      <c r="C86" s="28" t="s">
        <v>87</v>
      </c>
      <c r="D86" s="8">
        <v>1954735</v>
      </c>
      <c r="E86" s="9">
        <v>46057</v>
      </c>
      <c r="F86" s="8">
        <v>0</v>
      </c>
      <c r="G86" s="8">
        <v>0</v>
      </c>
      <c r="H86" s="8">
        <v>177</v>
      </c>
      <c r="I86" s="8">
        <v>177</v>
      </c>
      <c r="J86" s="8">
        <v>1692.98</v>
      </c>
      <c r="K86" s="8">
        <v>338.59</v>
      </c>
      <c r="L86" s="3">
        <v>423.24</v>
      </c>
      <c r="M86" s="8">
        <v>392.77</v>
      </c>
      <c r="N86" s="8">
        <v>0</v>
      </c>
      <c r="O86" s="3">
        <v>0</v>
      </c>
      <c r="P86" s="14">
        <f t="shared" si="9"/>
        <v>2847.58</v>
      </c>
      <c r="Q86" s="9">
        <v>46101</v>
      </c>
      <c r="R86" s="18" t="s">
        <v>331</v>
      </c>
      <c r="S86" s="8"/>
    </row>
    <row r="87" spans="1:19" x14ac:dyDescent="0.25">
      <c r="A87" s="27">
        <v>22</v>
      </c>
      <c r="B87" s="28" t="s">
        <v>136</v>
      </c>
      <c r="C87" s="28" t="s">
        <v>87</v>
      </c>
      <c r="D87" s="8">
        <v>1954736</v>
      </c>
      <c r="E87" s="9">
        <v>46057</v>
      </c>
      <c r="F87" s="8">
        <v>0</v>
      </c>
      <c r="G87" s="8">
        <v>0</v>
      </c>
      <c r="H87" s="8">
        <v>93</v>
      </c>
      <c r="I87" s="8">
        <v>93</v>
      </c>
      <c r="J87" s="8">
        <v>784.94</v>
      </c>
      <c r="K87" s="8">
        <v>156.99</v>
      </c>
      <c r="L87" s="3">
        <v>196.23</v>
      </c>
      <c r="M87" s="8">
        <v>182.11</v>
      </c>
      <c r="N87" s="8">
        <v>0</v>
      </c>
      <c r="O87" s="3">
        <v>0</v>
      </c>
      <c r="P87" s="14">
        <f t="shared" si="9"/>
        <v>1320.27</v>
      </c>
      <c r="Q87" s="9">
        <v>46101</v>
      </c>
      <c r="R87" s="18" t="s">
        <v>331</v>
      </c>
      <c r="S87" s="8"/>
    </row>
    <row r="88" spans="1:19" x14ac:dyDescent="0.25">
      <c r="A88" s="27">
        <v>15</v>
      </c>
      <c r="B88" s="28" t="s">
        <v>137</v>
      </c>
      <c r="C88" s="28" t="s">
        <v>85</v>
      </c>
      <c r="D88" s="8">
        <v>1954737</v>
      </c>
      <c r="E88" s="9">
        <v>46057</v>
      </c>
      <c r="F88" s="8">
        <v>0</v>
      </c>
      <c r="G88" s="8">
        <v>0</v>
      </c>
      <c r="H88" s="8">
        <v>196</v>
      </c>
      <c r="I88" s="8">
        <v>196</v>
      </c>
      <c r="J88" s="8">
        <v>1930.63</v>
      </c>
      <c r="K88" s="8">
        <v>386.13</v>
      </c>
      <c r="L88" s="3">
        <v>482.66</v>
      </c>
      <c r="M88" s="8">
        <v>447.91</v>
      </c>
      <c r="N88" s="8">
        <v>0</v>
      </c>
      <c r="O88" s="3">
        <v>0</v>
      </c>
      <c r="P88" s="14">
        <f t="shared" si="9"/>
        <v>3247.33</v>
      </c>
      <c r="Q88" s="9">
        <v>46101</v>
      </c>
      <c r="R88" s="18" t="s">
        <v>331</v>
      </c>
      <c r="S88" s="8"/>
    </row>
    <row r="89" spans="1:19" x14ac:dyDescent="0.25">
      <c r="A89" s="27">
        <v>16</v>
      </c>
      <c r="B89" s="28" t="s">
        <v>138</v>
      </c>
      <c r="C89" s="28" t="s">
        <v>85</v>
      </c>
      <c r="D89" s="8">
        <v>1954738</v>
      </c>
      <c r="E89" s="9">
        <v>46057</v>
      </c>
      <c r="F89" s="8">
        <v>0</v>
      </c>
      <c r="G89" s="8">
        <v>0</v>
      </c>
      <c r="H89" s="8">
        <v>131</v>
      </c>
      <c r="I89" s="8">
        <v>131</v>
      </c>
      <c r="J89" s="8">
        <v>1178.78</v>
      </c>
      <c r="K89" s="8">
        <v>235.76</v>
      </c>
      <c r="L89" s="3">
        <v>294.7</v>
      </c>
      <c r="M89" s="8">
        <v>273.48</v>
      </c>
      <c r="N89" s="8">
        <v>0</v>
      </c>
      <c r="O89" s="3">
        <v>0</v>
      </c>
      <c r="P89" s="14">
        <f t="shared" si="9"/>
        <v>1982.72</v>
      </c>
      <c r="Q89" s="9">
        <v>46101</v>
      </c>
      <c r="R89" s="18" t="s">
        <v>331</v>
      </c>
      <c r="S89" s="8"/>
    </row>
    <row r="90" spans="1:19" x14ac:dyDescent="0.25">
      <c r="A90" s="27">
        <v>24476</v>
      </c>
      <c r="B90" s="28" t="s">
        <v>138</v>
      </c>
      <c r="C90" s="28" t="s">
        <v>85</v>
      </c>
      <c r="D90" s="8">
        <v>1954739</v>
      </c>
      <c r="E90" s="9">
        <v>46057</v>
      </c>
      <c r="F90" s="8">
        <v>0</v>
      </c>
      <c r="G90" s="8">
        <v>0</v>
      </c>
      <c r="H90" s="8">
        <v>15</v>
      </c>
      <c r="I90" s="8">
        <v>15</v>
      </c>
      <c r="J90" s="8">
        <v>115.63</v>
      </c>
      <c r="K90" s="8">
        <v>23.13</v>
      </c>
      <c r="L90" s="3">
        <v>28.91</v>
      </c>
      <c r="M90" s="8">
        <v>26.83</v>
      </c>
      <c r="N90" s="8">
        <v>0</v>
      </c>
      <c r="O90" s="3">
        <v>0</v>
      </c>
      <c r="P90" s="14">
        <f t="shared" si="9"/>
        <v>194.5</v>
      </c>
      <c r="Q90" s="9">
        <v>46101</v>
      </c>
      <c r="R90" s="18" t="s">
        <v>331</v>
      </c>
      <c r="S90" s="8"/>
    </row>
    <row r="91" spans="1:19" x14ac:dyDescent="0.25">
      <c r="A91" s="27">
        <v>18</v>
      </c>
      <c r="B91" s="28" t="s">
        <v>139</v>
      </c>
      <c r="C91" s="28" t="s">
        <v>95</v>
      </c>
      <c r="D91" s="8">
        <v>1954740</v>
      </c>
      <c r="E91" s="9">
        <v>46057</v>
      </c>
      <c r="F91" s="8">
        <v>0</v>
      </c>
      <c r="G91" s="8">
        <v>0</v>
      </c>
      <c r="H91" s="8">
        <v>84</v>
      </c>
      <c r="I91" s="8">
        <v>84</v>
      </c>
      <c r="J91" s="8">
        <v>692.7</v>
      </c>
      <c r="K91" s="8">
        <v>138.54</v>
      </c>
      <c r="L91" s="3">
        <v>173.17</v>
      </c>
      <c r="M91" s="8">
        <v>160.71</v>
      </c>
      <c r="N91" s="8">
        <v>0</v>
      </c>
      <c r="O91" s="3">
        <v>0</v>
      </c>
      <c r="P91" s="14">
        <f t="shared" si="9"/>
        <v>1165.1199999999999</v>
      </c>
      <c r="Q91" s="9">
        <v>46101</v>
      </c>
      <c r="R91" s="18" t="s">
        <v>331</v>
      </c>
      <c r="S91" s="8"/>
    </row>
    <row r="92" spans="1:19" x14ac:dyDescent="0.25">
      <c r="A92" s="27">
        <v>4894</v>
      </c>
      <c r="B92" s="28" t="s">
        <v>140</v>
      </c>
      <c r="C92" s="28" t="s">
        <v>107</v>
      </c>
      <c r="D92" s="8">
        <v>1954741</v>
      </c>
      <c r="E92" s="9">
        <v>46057</v>
      </c>
      <c r="F92" s="8">
        <v>0</v>
      </c>
      <c r="G92" s="8">
        <v>0</v>
      </c>
      <c r="H92" s="8">
        <v>137</v>
      </c>
      <c r="I92" s="8">
        <v>137</v>
      </c>
      <c r="J92" s="8">
        <v>1246.1600000000001</v>
      </c>
      <c r="K92" s="8">
        <v>249.23</v>
      </c>
      <c r="L92" s="3">
        <v>311.54000000000002</v>
      </c>
      <c r="M92" s="8">
        <v>289.11</v>
      </c>
      <c r="N92" s="8">
        <v>0</v>
      </c>
      <c r="O92" s="3">
        <v>0</v>
      </c>
      <c r="P92" s="14">
        <f t="shared" si="9"/>
        <v>2096.04</v>
      </c>
      <c r="Q92" s="9">
        <v>46101</v>
      </c>
      <c r="R92" s="18" t="s">
        <v>331</v>
      </c>
      <c r="S92" s="8"/>
    </row>
    <row r="93" spans="1:19" x14ac:dyDescent="0.25">
      <c r="A93" s="27">
        <v>9958</v>
      </c>
      <c r="B93" s="28" t="s">
        <v>141</v>
      </c>
      <c r="C93" s="28" t="s">
        <v>121</v>
      </c>
      <c r="D93" s="8">
        <v>1954742</v>
      </c>
      <c r="E93" s="9">
        <v>46057</v>
      </c>
      <c r="F93" s="8">
        <v>0</v>
      </c>
      <c r="G93" s="8">
        <v>0</v>
      </c>
      <c r="H93" s="8">
        <v>59</v>
      </c>
      <c r="I93" s="8">
        <v>59</v>
      </c>
      <c r="J93" s="8">
        <v>458.57</v>
      </c>
      <c r="K93" s="8">
        <v>91.72</v>
      </c>
      <c r="L93" s="3">
        <v>114.65</v>
      </c>
      <c r="M93" s="8">
        <v>106.39</v>
      </c>
      <c r="N93" s="8">
        <v>0</v>
      </c>
      <c r="O93" s="3">
        <v>0</v>
      </c>
      <c r="P93" s="14">
        <f t="shared" si="9"/>
        <v>771.32999999999993</v>
      </c>
      <c r="Q93" s="9">
        <v>46101</v>
      </c>
      <c r="R93" s="18" t="s">
        <v>331</v>
      </c>
      <c r="S93" s="8"/>
    </row>
    <row r="94" spans="1:19" x14ac:dyDescent="0.25">
      <c r="A94" s="27">
        <v>4008</v>
      </c>
      <c r="B94" s="28" t="s">
        <v>141</v>
      </c>
      <c r="C94" s="28" t="s">
        <v>121</v>
      </c>
      <c r="D94" s="8">
        <v>1954743</v>
      </c>
      <c r="E94" s="9">
        <v>46057</v>
      </c>
      <c r="F94" s="8">
        <v>0</v>
      </c>
      <c r="G94" s="8">
        <v>0</v>
      </c>
      <c r="H94" s="8">
        <v>42</v>
      </c>
      <c r="I94" s="8">
        <v>42</v>
      </c>
      <c r="J94" s="8">
        <v>314.82</v>
      </c>
      <c r="K94" s="8">
        <v>62.97</v>
      </c>
      <c r="L94" s="3">
        <v>78.709999999999994</v>
      </c>
      <c r="M94" s="8">
        <v>73.040000000000006</v>
      </c>
      <c r="N94" s="8">
        <v>0</v>
      </c>
      <c r="O94" s="3">
        <v>0</v>
      </c>
      <c r="P94" s="14">
        <f t="shared" si="9"/>
        <v>529.54</v>
      </c>
      <c r="Q94" s="9">
        <v>46101</v>
      </c>
      <c r="R94" s="18" t="s">
        <v>331</v>
      </c>
      <c r="S94" s="8"/>
    </row>
    <row r="95" spans="1:19" x14ac:dyDescent="0.25">
      <c r="A95" s="27">
        <v>8</v>
      </c>
      <c r="B95" s="28" t="s">
        <v>142</v>
      </c>
      <c r="C95" s="28" t="s">
        <v>143</v>
      </c>
      <c r="D95" s="8">
        <v>1954744</v>
      </c>
      <c r="E95" s="9">
        <v>46057</v>
      </c>
      <c r="F95" s="8">
        <v>0</v>
      </c>
      <c r="G95" s="8">
        <v>0</v>
      </c>
      <c r="H95" s="8">
        <v>60</v>
      </c>
      <c r="I95" s="8">
        <v>60</v>
      </c>
      <c r="J95" s="8">
        <v>467.66</v>
      </c>
      <c r="K95" s="8">
        <v>93.53</v>
      </c>
      <c r="L95" s="3">
        <v>116.91</v>
      </c>
      <c r="M95" s="8">
        <v>108.5</v>
      </c>
      <c r="N95" s="3">
        <v>0</v>
      </c>
      <c r="O95" s="3">
        <v>0</v>
      </c>
      <c r="P95" s="14">
        <f t="shared" si="9"/>
        <v>786.6</v>
      </c>
      <c r="Q95" s="9">
        <v>46101</v>
      </c>
      <c r="R95" s="18" t="s">
        <v>331</v>
      </c>
      <c r="S95" s="8"/>
    </row>
    <row r="96" spans="1:19" ht="17.25" customHeight="1" x14ac:dyDescent="0.25">
      <c r="A96" s="27">
        <v>24</v>
      </c>
      <c r="B96" s="28" t="s">
        <v>144</v>
      </c>
      <c r="C96" s="28" t="s">
        <v>145</v>
      </c>
      <c r="D96" s="8">
        <v>1954746</v>
      </c>
      <c r="E96" s="9">
        <v>46057</v>
      </c>
      <c r="F96" s="8">
        <v>0</v>
      </c>
      <c r="G96" s="8">
        <v>0</v>
      </c>
      <c r="H96" s="8">
        <v>221</v>
      </c>
      <c r="I96" s="8">
        <v>221</v>
      </c>
      <c r="J96" s="8">
        <v>2237.0100000000002</v>
      </c>
      <c r="K96" s="8">
        <v>447.41</v>
      </c>
      <c r="L96" s="3">
        <v>559.25</v>
      </c>
      <c r="M96" s="8">
        <v>518.99</v>
      </c>
      <c r="N96" s="8">
        <v>0</v>
      </c>
      <c r="O96" s="3">
        <v>0</v>
      </c>
      <c r="P96" s="14">
        <f t="shared" si="9"/>
        <v>3762.66</v>
      </c>
      <c r="Q96" s="9">
        <v>46101</v>
      </c>
      <c r="R96" s="18" t="s">
        <v>331</v>
      </c>
      <c r="S96" s="8"/>
    </row>
    <row r="97" spans="1:19" x14ac:dyDescent="0.25">
      <c r="A97" s="27">
        <v>24477</v>
      </c>
      <c r="B97" s="28" t="s">
        <v>144</v>
      </c>
      <c r="C97" s="28" t="s">
        <v>145</v>
      </c>
      <c r="D97" s="8">
        <v>1954747</v>
      </c>
      <c r="E97" s="9">
        <v>46057</v>
      </c>
      <c r="F97" s="8">
        <v>0</v>
      </c>
      <c r="G97" s="8">
        <v>0</v>
      </c>
      <c r="H97" s="8">
        <v>60</v>
      </c>
      <c r="I97" s="8">
        <v>60</v>
      </c>
      <c r="J97" s="8">
        <v>467.66</v>
      </c>
      <c r="K97" s="8">
        <v>93.53</v>
      </c>
      <c r="L97" s="3">
        <v>116.91</v>
      </c>
      <c r="M97" s="8">
        <v>108.5</v>
      </c>
      <c r="N97" s="3">
        <v>0</v>
      </c>
      <c r="O97" s="3">
        <v>0</v>
      </c>
      <c r="P97" s="14">
        <f t="shared" si="9"/>
        <v>786.6</v>
      </c>
      <c r="Q97" s="9">
        <v>46101</v>
      </c>
      <c r="R97" s="18" t="s">
        <v>331</v>
      </c>
      <c r="S97" s="8"/>
    </row>
    <row r="98" spans="1:19" x14ac:dyDescent="0.25">
      <c r="A98" s="27">
        <v>3993</v>
      </c>
      <c r="B98" s="28" t="s">
        <v>146</v>
      </c>
      <c r="C98" s="28" t="s">
        <v>147</v>
      </c>
      <c r="D98" s="8">
        <v>1954748</v>
      </c>
      <c r="E98" s="9">
        <v>46057</v>
      </c>
      <c r="F98" s="8">
        <v>0</v>
      </c>
      <c r="G98" s="8">
        <v>0</v>
      </c>
      <c r="H98" s="8">
        <v>30</v>
      </c>
      <c r="I98" s="8">
        <v>30</v>
      </c>
      <c r="J98" s="8">
        <v>220.97</v>
      </c>
      <c r="K98" s="8">
        <v>44.2</v>
      </c>
      <c r="L98" s="3">
        <v>55.24</v>
      </c>
      <c r="M98" s="8">
        <v>51.27</v>
      </c>
      <c r="N98" s="3">
        <v>0</v>
      </c>
      <c r="O98" s="3">
        <v>0</v>
      </c>
      <c r="P98" s="14">
        <f t="shared" si="9"/>
        <v>371.68</v>
      </c>
      <c r="Q98" s="9">
        <v>46101</v>
      </c>
      <c r="R98" s="18" t="s">
        <v>331</v>
      </c>
      <c r="S98" s="8"/>
    </row>
    <row r="99" spans="1:19" x14ac:dyDescent="0.25">
      <c r="A99" s="27">
        <v>9955</v>
      </c>
      <c r="B99" s="28" t="s">
        <v>148</v>
      </c>
      <c r="C99" s="28" t="s">
        <v>149</v>
      </c>
      <c r="D99" s="8">
        <v>1954749</v>
      </c>
      <c r="E99" s="9">
        <v>46057</v>
      </c>
      <c r="F99" s="8">
        <v>0</v>
      </c>
      <c r="G99" s="8">
        <v>0</v>
      </c>
      <c r="H99" s="8">
        <v>5</v>
      </c>
      <c r="I99" s="8">
        <v>5</v>
      </c>
      <c r="J99" s="8">
        <v>82.69</v>
      </c>
      <c r="K99" s="8">
        <v>16.53</v>
      </c>
      <c r="L99" s="3">
        <v>20.67</v>
      </c>
      <c r="M99" s="8">
        <v>19.18</v>
      </c>
      <c r="N99" s="8">
        <v>0</v>
      </c>
      <c r="O99" s="3">
        <v>0</v>
      </c>
      <c r="P99" s="14">
        <f t="shared" si="9"/>
        <v>139.07</v>
      </c>
      <c r="Q99" s="9">
        <v>46101</v>
      </c>
      <c r="R99" s="18" t="s">
        <v>331</v>
      </c>
      <c r="S99" s="8"/>
    </row>
    <row r="100" spans="1:19" x14ac:dyDescent="0.25">
      <c r="A100" s="27">
        <v>9973</v>
      </c>
      <c r="B100" s="28" t="s">
        <v>169</v>
      </c>
      <c r="C100" s="28" t="s">
        <v>170</v>
      </c>
      <c r="D100" s="8">
        <v>1954750</v>
      </c>
      <c r="E100" s="9">
        <v>46057</v>
      </c>
      <c r="F100" s="8">
        <v>0</v>
      </c>
      <c r="G100" s="8">
        <v>0</v>
      </c>
      <c r="H100" s="8">
        <v>15</v>
      </c>
      <c r="I100" s="8">
        <v>15</v>
      </c>
      <c r="J100" s="8">
        <v>115.63</v>
      </c>
      <c r="K100" s="8">
        <v>23.13</v>
      </c>
      <c r="L100" s="3">
        <v>28.91</v>
      </c>
      <c r="M100" s="8">
        <v>26.83</v>
      </c>
      <c r="N100" s="8">
        <v>0</v>
      </c>
      <c r="O100" s="3">
        <v>0</v>
      </c>
      <c r="P100" s="14">
        <f t="shared" si="9"/>
        <v>194.5</v>
      </c>
      <c r="Q100" s="9">
        <v>46101</v>
      </c>
      <c r="R100" s="18" t="s">
        <v>331</v>
      </c>
      <c r="S100" s="8"/>
    </row>
    <row r="101" spans="1:19" x14ac:dyDescent="0.25">
      <c r="A101" s="27">
        <v>9963</v>
      </c>
      <c r="B101" s="28" t="s">
        <v>160</v>
      </c>
      <c r="C101" s="28" t="s">
        <v>159</v>
      </c>
      <c r="D101" s="8">
        <v>1954757</v>
      </c>
      <c r="E101" s="9">
        <v>46057</v>
      </c>
      <c r="F101" s="8">
        <v>0</v>
      </c>
      <c r="G101" s="8">
        <v>0</v>
      </c>
      <c r="H101" s="8">
        <v>20</v>
      </c>
      <c r="I101" s="8">
        <v>20</v>
      </c>
      <c r="J101" s="8">
        <v>148.54</v>
      </c>
      <c r="K101" s="8">
        <v>0</v>
      </c>
      <c r="L101" s="3">
        <v>0</v>
      </c>
      <c r="M101" s="8">
        <v>23.77</v>
      </c>
      <c r="N101" s="8">
        <v>0</v>
      </c>
      <c r="O101" s="3">
        <v>0</v>
      </c>
      <c r="P101" s="14">
        <f t="shared" si="9"/>
        <v>172.31</v>
      </c>
      <c r="Q101" s="9">
        <v>46101</v>
      </c>
      <c r="R101" s="18" t="s">
        <v>331</v>
      </c>
      <c r="S101" s="8"/>
    </row>
    <row r="102" spans="1:19" x14ac:dyDescent="0.25">
      <c r="A102" s="27">
        <v>9967</v>
      </c>
      <c r="B102" s="28" t="s">
        <v>203</v>
      </c>
      <c r="C102" s="28" t="s">
        <v>159</v>
      </c>
      <c r="D102" s="8">
        <v>1954758</v>
      </c>
      <c r="E102" s="9">
        <v>46057</v>
      </c>
      <c r="F102" s="8">
        <v>0</v>
      </c>
      <c r="G102" s="8">
        <v>0</v>
      </c>
      <c r="H102" s="8">
        <v>10</v>
      </c>
      <c r="I102" s="8">
        <v>10</v>
      </c>
      <c r="J102" s="8">
        <v>82.69</v>
      </c>
      <c r="K102" s="8">
        <v>0</v>
      </c>
      <c r="L102" s="3">
        <v>0</v>
      </c>
      <c r="M102" s="8">
        <v>13.23</v>
      </c>
      <c r="N102" s="8">
        <v>0</v>
      </c>
      <c r="O102" s="3">
        <v>0</v>
      </c>
      <c r="P102" s="14">
        <f t="shared" si="9"/>
        <v>95.92</v>
      </c>
      <c r="Q102" s="9">
        <v>46101</v>
      </c>
      <c r="R102" s="18" t="s">
        <v>331</v>
      </c>
      <c r="S102" s="8"/>
    </row>
    <row r="103" spans="1:19" x14ac:dyDescent="0.25">
      <c r="A103" s="27">
        <v>9961</v>
      </c>
      <c r="B103" s="28" t="s">
        <v>158</v>
      </c>
      <c r="C103" s="28" t="s">
        <v>223</v>
      </c>
      <c r="D103" s="8">
        <v>1954759</v>
      </c>
      <c r="E103" s="9">
        <v>46057</v>
      </c>
      <c r="F103" s="8">
        <v>0</v>
      </c>
      <c r="G103" s="8">
        <v>0</v>
      </c>
      <c r="H103" s="8">
        <v>10</v>
      </c>
      <c r="I103" s="8">
        <v>10</v>
      </c>
      <c r="J103" s="8">
        <v>82.69</v>
      </c>
      <c r="K103" s="8">
        <v>0</v>
      </c>
      <c r="L103" s="3">
        <v>0</v>
      </c>
      <c r="M103" s="8">
        <v>13.23</v>
      </c>
      <c r="N103" s="8">
        <v>0</v>
      </c>
      <c r="O103" s="3">
        <v>0</v>
      </c>
      <c r="P103" s="14">
        <f t="shared" si="9"/>
        <v>95.92</v>
      </c>
      <c r="Q103" s="9">
        <v>46101</v>
      </c>
      <c r="R103" s="18" t="s">
        <v>331</v>
      </c>
      <c r="S103" s="8"/>
    </row>
    <row r="104" spans="1:19" x14ac:dyDescent="0.25">
      <c r="A104" s="27">
        <v>9960</v>
      </c>
      <c r="B104" s="28" t="s">
        <v>156</v>
      </c>
      <c r="C104" s="28" t="s">
        <v>157</v>
      </c>
      <c r="D104" s="8">
        <v>1954760</v>
      </c>
      <c r="E104" s="9">
        <v>46057</v>
      </c>
      <c r="F104" s="8">
        <v>0</v>
      </c>
      <c r="G104" s="8">
        <v>0</v>
      </c>
      <c r="H104" s="8">
        <v>15</v>
      </c>
      <c r="I104" s="8">
        <v>15</v>
      </c>
      <c r="J104" s="8">
        <v>117.72</v>
      </c>
      <c r="K104" s="8">
        <v>0</v>
      </c>
      <c r="L104" s="3">
        <v>0</v>
      </c>
      <c r="M104" s="8">
        <v>18.84</v>
      </c>
      <c r="N104" s="8">
        <v>0</v>
      </c>
      <c r="O104" s="3">
        <v>0</v>
      </c>
      <c r="P104" s="14">
        <f t="shared" si="9"/>
        <v>136.56</v>
      </c>
      <c r="Q104" s="9">
        <v>46101</v>
      </c>
      <c r="R104" s="18" t="s">
        <v>331</v>
      </c>
      <c r="S104" s="8"/>
    </row>
    <row r="105" spans="1:19" x14ac:dyDescent="0.25">
      <c r="A105" s="31">
        <v>9974</v>
      </c>
      <c r="B105" s="32" t="s">
        <v>212</v>
      </c>
      <c r="C105" s="8" t="s">
        <v>219</v>
      </c>
      <c r="D105" s="8">
        <v>1954761</v>
      </c>
      <c r="E105" s="9">
        <v>46057</v>
      </c>
      <c r="F105" s="8">
        <v>0</v>
      </c>
      <c r="G105" s="8">
        <v>0</v>
      </c>
      <c r="H105" s="8">
        <v>10</v>
      </c>
      <c r="I105" s="8">
        <v>10</v>
      </c>
      <c r="J105" s="3">
        <v>82.69</v>
      </c>
      <c r="K105" s="8">
        <v>0</v>
      </c>
      <c r="L105" s="3">
        <v>0</v>
      </c>
      <c r="M105" s="8">
        <v>13.23</v>
      </c>
      <c r="N105" s="3">
        <v>0</v>
      </c>
      <c r="O105" s="3">
        <v>0</v>
      </c>
      <c r="P105" s="14">
        <f t="shared" si="9"/>
        <v>95.92</v>
      </c>
      <c r="Q105" s="9">
        <v>46101</v>
      </c>
      <c r="R105" s="18" t="s">
        <v>331</v>
      </c>
      <c r="S105" s="8"/>
    </row>
    <row r="106" spans="1:19" x14ac:dyDescent="0.25">
      <c r="A106" s="27">
        <v>9968</v>
      </c>
      <c r="B106" s="28" t="s">
        <v>206</v>
      </c>
      <c r="C106" s="28" t="s">
        <v>207</v>
      </c>
      <c r="D106" s="8">
        <v>1954762</v>
      </c>
      <c r="E106" s="9">
        <v>46057</v>
      </c>
      <c r="F106" s="8">
        <v>0</v>
      </c>
      <c r="G106" s="8">
        <v>0</v>
      </c>
      <c r="H106" s="8">
        <v>10</v>
      </c>
      <c r="I106" s="8">
        <v>10</v>
      </c>
      <c r="J106" s="8">
        <v>82.69</v>
      </c>
      <c r="K106" s="8">
        <v>0</v>
      </c>
      <c r="L106" s="3">
        <v>0</v>
      </c>
      <c r="M106" s="8">
        <v>13.23</v>
      </c>
      <c r="N106" s="8">
        <v>0</v>
      </c>
      <c r="O106" s="3">
        <v>0</v>
      </c>
      <c r="P106" s="14">
        <f t="shared" ref="P106:P149" si="10">SUM(J106:N106)</f>
        <v>95.92</v>
      </c>
      <c r="Q106" s="9">
        <v>46101</v>
      </c>
      <c r="R106" s="18" t="s">
        <v>331</v>
      </c>
      <c r="S106" s="8"/>
    </row>
    <row r="107" spans="1:19" x14ac:dyDescent="0.25">
      <c r="A107" s="27">
        <v>9962</v>
      </c>
      <c r="B107" s="28" t="s">
        <v>164</v>
      </c>
      <c r="C107" s="28" t="s">
        <v>225</v>
      </c>
      <c r="D107" s="8">
        <v>1954763</v>
      </c>
      <c r="E107" s="9">
        <v>46057</v>
      </c>
      <c r="F107" s="8">
        <v>0</v>
      </c>
      <c r="G107" s="8">
        <v>0</v>
      </c>
      <c r="H107" s="8">
        <v>10</v>
      </c>
      <c r="I107" s="8">
        <v>10</v>
      </c>
      <c r="J107" s="8">
        <v>82.69</v>
      </c>
      <c r="K107" s="8">
        <v>0</v>
      </c>
      <c r="L107" s="3">
        <v>0</v>
      </c>
      <c r="M107" s="8">
        <v>13.23</v>
      </c>
      <c r="N107" s="8">
        <v>0</v>
      </c>
      <c r="O107" s="3">
        <v>0</v>
      </c>
      <c r="P107" s="14">
        <f t="shared" si="10"/>
        <v>95.92</v>
      </c>
      <c r="Q107" s="9">
        <v>46101</v>
      </c>
      <c r="R107" s="18" t="s">
        <v>331</v>
      </c>
      <c r="S107" s="8"/>
    </row>
    <row r="108" spans="1:19" x14ac:dyDescent="0.25">
      <c r="A108" s="27">
        <v>9969</v>
      </c>
      <c r="B108" s="28" t="s">
        <v>208</v>
      </c>
      <c r="C108" s="28" t="s">
        <v>209</v>
      </c>
      <c r="D108" s="8">
        <v>1954764</v>
      </c>
      <c r="E108" s="9">
        <v>46057</v>
      </c>
      <c r="F108" s="8">
        <v>0</v>
      </c>
      <c r="G108" s="8">
        <v>0</v>
      </c>
      <c r="H108" s="8">
        <v>10</v>
      </c>
      <c r="I108" s="8">
        <v>10</v>
      </c>
      <c r="J108" s="8">
        <v>82.69</v>
      </c>
      <c r="K108" s="8">
        <v>0</v>
      </c>
      <c r="L108" s="3">
        <v>0</v>
      </c>
      <c r="M108" s="8">
        <v>13.23</v>
      </c>
      <c r="N108" s="8">
        <v>0</v>
      </c>
      <c r="O108" s="3">
        <v>0</v>
      </c>
      <c r="P108" s="14">
        <f t="shared" si="10"/>
        <v>95.92</v>
      </c>
      <c r="Q108" s="9">
        <v>46101</v>
      </c>
      <c r="R108" s="18" t="s">
        <v>331</v>
      </c>
      <c r="S108" s="8"/>
    </row>
    <row r="109" spans="1:19" x14ac:dyDescent="0.25">
      <c r="A109" s="27">
        <v>9964</v>
      </c>
      <c r="B109" s="28" t="s">
        <v>185</v>
      </c>
      <c r="C109" s="28" t="s">
        <v>186</v>
      </c>
      <c r="D109" s="8">
        <v>1954765</v>
      </c>
      <c r="E109" s="9">
        <v>46057</v>
      </c>
      <c r="F109" s="8">
        <v>0</v>
      </c>
      <c r="G109" s="8">
        <v>0</v>
      </c>
      <c r="H109" s="8">
        <v>10</v>
      </c>
      <c r="I109" s="8">
        <v>10</v>
      </c>
      <c r="J109" s="8">
        <v>82.69</v>
      </c>
      <c r="K109" s="8">
        <v>0</v>
      </c>
      <c r="L109" s="3">
        <v>0</v>
      </c>
      <c r="M109" s="8">
        <v>13.23</v>
      </c>
      <c r="N109" s="8">
        <v>0</v>
      </c>
      <c r="O109" s="3">
        <v>0</v>
      </c>
      <c r="P109" s="14">
        <f t="shared" si="10"/>
        <v>95.92</v>
      </c>
      <c r="Q109" s="9">
        <v>46101</v>
      </c>
      <c r="R109" s="18" t="s">
        <v>331</v>
      </c>
      <c r="S109" s="8"/>
    </row>
    <row r="110" spans="1:19" x14ac:dyDescent="0.25">
      <c r="A110" s="27">
        <v>9965</v>
      </c>
      <c r="B110" s="28" t="s">
        <v>187</v>
      </c>
      <c r="C110" s="28" t="s">
        <v>188</v>
      </c>
      <c r="D110" s="8">
        <v>1954766</v>
      </c>
      <c r="E110" s="9">
        <v>46057</v>
      </c>
      <c r="F110" s="8">
        <v>0</v>
      </c>
      <c r="G110" s="8">
        <v>0</v>
      </c>
      <c r="H110" s="8">
        <v>10</v>
      </c>
      <c r="I110" s="8">
        <v>10</v>
      </c>
      <c r="J110" s="8">
        <v>82.69</v>
      </c>
      <c r="K110" s="8">
        <v>0</v>
      </c>
      <c r="L110" s="3">
        <v>0</v>
      </c>
      <c r="M110" s="8">
        <v>13.23</v>
      </c>
      <c r="N110" s="8">
        <v>0</v>
      </c>
      <c r="O110" s="3">
        <v>0</v>
      </c>
      <c r="P110" s="14">
        <f t="shared" si="10"/>
        <v>95.92</v>
      </c>
      <c r="Q110" s="9">
        <v>46101</v>
      </c>
      <c r="R110" s="18" t="s">
        <v>331</v>
      </c>
      <c r="S110" s="8"/>
    </row>
    <row r="111" spans="1:19" x14ac:dyDescent="0.25">
      <c r="A111" s="27">
        <v>9966</v>
      </c>
      <c r="B111" s="28" t="s">
        <v>189</v>
      </c>
      <c r="C111" s="28" t="s">
        <v>190</v>
      </c>
      <c r="D111" s="8">
        <v>1954767</v>
      </c>
      <c r="E111" s="9">
        <v>46057</v>
      </c>
      <c r="F111" s="8">
        <v>0</v>
      </c>
      <c r="G111" s="8">
        <v>0</v>
      </c>
      <c r="H111" s="8">
        <v>10</v>
      </c>
      <c r="I111" s="8">
        <v>10</v>
      </c>
      <c r="J111" s="8">
        <v>82.69</v>
      </c>
      <c r="K111" s="8">
        <v>0</v>
      </c>
      <c r="L111" s="3">
        <v>0</v>
      </c>
      <c r="M111" s="8">
        <v>13.23</v>
      </c>
      <c r="N111" s="8">
        <v>0</v>
      </c>
      <c r="O111" s="3">
        <v>0</v>
      </c>
      <c r="P111" s="14">
        <f t="shared" si="10"/>
        <v>95.92</v>
      </c>
      <c r="Q111" s="9">
        <v>46101</v>
      </c>
      <c r="R111" s="18" t="s">
        <v>331</v>
      </c>
      <c r="S111" s="8"/>
    </row>
    <row r="112" spans="1:19" x14ac:dyDescent="0.25">
      <c r="A112" s="27">
        <v>9970</v>
      </c>
      <c r="B112" s="28" t="s">
        <v>191</v>
      </c>
      <c r="C112" s="28" t="s">
        <v>192</v>
      </c>
      <c r="D112" s="8">
        <v>1954768</v>
      </c>
      <c r="E112" s="9">
        <v>46057</v>
      </c>
      <c r="F112" s="8">
        <v>0</v>
      </c>
      <c r="G112" s="8">
        <v>0</v>
      </c>
      <c r="H112" s="8">
        <v>10</v>
      </c>
      <c r="I112" s="8">
        <v>10</v>
      </c>
      <c r="J112" s="8">
        <v>82.69</v>
      </c>
      <c r="K112" s="8">
        <v>0</v>
      </c>
      <c r="L112" s="3">
        <v>0</v>
      </c>
      <c r="M112" s="8">
        <v>13.23</v>
      </c>
      <c r="N112" s="8">
        <v>0</v>
      </c>
      <c r="O112" s="3">
        <v>0</v>
      </c>
      <c r="P112" s="14">
        <f t="shared" si="10"/>
        <v>95.92</v>
      </c>
      <c r="Q112" s="9">
        <v>46101</v>
      </c>
      <c r="R112" s="18" t="s">
        <v>331</v>
      </c>
      <c r="S112" s="8"/>
    </row>
    <row r="113" spans="1:19" x14ac:dyDescent="0.25">
      <c r="A113" s="31">
        <v>21941</v>
      </c>
      <c r="B113" s="32" t="s">
        <v>213</v>
      </c>
      <c r="C113" s="8" t="s">
        <v>220</v>
      </c>
      <c r="D113" s="8">
        <v>1954769</v>
      </c>
      <c r="E113" s="9">
        <v>46057</v>
      </c>
      <c r="F113" s="8">
        <v>0</v>
      </c>
      <c r="G113" s="8">
        <v>0</v>
      </c>
      <c r="H113" s="8">
        <v>10</v>
      </c>
      <c r="I113" s="8">
        <v>10</v>
      </c>
      <c r="J113" s="8">
        <v>82.69</v>
      </c>
      <c r="K113" s="8">
        <v>16.53</v>
      </c>
      <c r="L113" s="3">
        <v>20.67</v>
      </c>
      <c r="M113" s="8">
        <v>19.18</v>
      </c>
      <c r="N113" s="8">
        <v>0</v>
      </c>
      <c r="O113" s="3">
        <v>0</v>
      </c>
      <c r="P113" s="14">
        <f t="shared" si="10"/>
        <v>139.07</v>
      </c>
      <c r="Q113" s="9">
        <v>46101</v>
      </c>
      <c r="R113" s="18" t="s">
        <v>331</v>
      </c>
      <c r="S113" s="8"/>
    </row>
    <row r="114" spans="1:19" x14ac:dyDescent="0.25">
      <c r="A114" s="31">
        <v>26234</v>
      </c>
      <c r="B114" s="32" t="s">
        <v>216</v>
      </c>
      <c r="C114" s="28" t="s">
        <v>228</v>
      </c>
      <c r="D114" s="8">
        <v>1954770</v>
      </c>
      <c r="E114" s="9">
        <v>46057</v>
      </c>
      <c r="F114" s="8">
        <v>0</v>
      </c>
      <c r="G114" s="8">
        <v>0</v>
      </c>
      <c r="H114" s="8">
        <v>10</v>
      </c>
      <c r="I114" s="8">
        <v>10</v>
      </c>
      <c r="J114" s="8">
        <v>82.69</v>
      </c>
      <c r="K114" s="8">
        <v>16.53</v>
      </c>
      <c r="L114" s="3">
        <v>20.67</v>
      </c>
      <c r="M114" s="8">
        <v>19.18</v>
      </c>
      <c r="N114" s="8">
        <v>0</v>
      </c>
      <c r="O114" s="3">
        <v>0</v>
      </c>
      <c r="P114" s="14">
        <f t="shared" si="10"/>
        <v>139.07</v>
      </c>
      <c r="Q114" s="9">
        <v>46101</v>
      </c>
      <c r="R114" s="18" t="s">
        <v>331</v>
      </c>
      <c r="S114" s="8"/>
    </row>
    <row r="115" spans="1:19" x14ac:dyDescent="0.25">
      <c r="A115" s="31">
        <v>27006</v>
      </c>
      <c r="B115" s="32" t="s">
        <v>217</v>
      </c>
      <c r="C115" s="28" t="s">
        <v>229</v>
      </c>
      <c r="D115" s="8">
        <v>1954771</v>
      </c>
      <c r="E115" s="9">
        <v>46057</v>
      </c>
      <c r="F115" s="8">
        <v>0</v>
      </c>
      <c r="G115" s="8">
        <v>0</v>
      </c>
      <c r="H115" s="8">
        <v>10</v>
      </c>
      <c r="I115" s="8">
        <v>10</v>
      </c>
      <c r="J115" s="8">
        <v>82.69</v>
      </c>
      <c r="K115" s="8">
        <v>16.53</v>
      </c>
      <c r="L115" s="3">
        <v>20.67</v>
      </c>
      <c r="M115" s="8">
        <v>19.18</v>
      </c>
      <c r="N115" s="8">
        <v>0</v>
      </c>
      <c r="O115" s="3">
        <v>0</v>
      </c>
      <c r="P115" s="14">
        <f t="shared" si="10"/>
        <v>139.07</v>
      </c>
      <c r="Q115" s="9">
        <v>46101</v>
      </c>
      <c r="R115" s="18" t="s">
        <v>331</v>
      </c>
      <c r="S115" s="8"/>
    </row>
    <row r="116" spans="1:19" ht="12.75" customHeight="1" x14ac:dyDescent="0.25">
      <c r="A116" s="31">
        <v>22822</v>
      </c>
      <c r="B116" s="32" t="s">
        <v>214</v>
      </c>
      <c r="C116" s="8" t="s">
        <v>227</v>
      </c>
      <c r="D116" s="8">
        <v>1954772</v>
      </c>
      <c r="E116" s="9">
        <v>46057</v>
      </c>
      <c r="F116" s="8">
        <v>0</v>
      </c>
      <c r="G116" s="8">
        <v>0</v>
      </c>
      <c r="H116" s="8">
        <v>40</v>
      </c>
      <c r="I116" s="8">
        <v>40</v>
      </c>
      <c r="J116" s="8">
        <v>298.63</v>
      </c>
      <c r="K116" s="8">
        <v>59.72</v>
      </c>
      <c r="L116" s="3">
        <v>74.66</v>
      </c>
      <c r="M116" s="8">
        <v>69.28</v>
      </c>
      <c r="N116" s="8">
        <v>0</v>
      </c>
      <c r="O116" s="3">
        <v>0</v>
      </c>
      <c r="P116" s="14">
        <f t="shared" si="10"/>
        <v>502.28999999999996</v>
      </c>
      <c r="Q116" s="9">
        <v>46101</v>
      </c>
      <c r="R116" s="18" t="s">
        <v>331</v>
      </c>
      <c r="S116" s="8"/>
    </row>
    <row r="117" spans="1:19" x14ac:dyDescent="0.25">
      <c r="A117" s="27">
        <v>9</v>
      </c>
      <c r="B117" s="28" t="s">
        <v>142</v>
      </c>
      <c r="C117" s="28" t="s">
        <v>143</v>
      </c>
      <c r="D117" s="8">
        <v>1954745</v>
      </c>
      <c r="E117" s="9">
        <v>46057</v>
      </c>
      <c r="F117" s="8">
        <v>0</v>
      </c>
      <c r="G117" s="8">
        <v>0</v>
      </c>
      <c r="H117" s="8">
        <v>316</v>
      </c>
      <c r="I117" s="8">
        <v>316</v>
      </c>
      <c r="J117" s="8">
        <v>3496.07</v>
      </c>
      <c r="K117" s="8">
        <f>J117*0.2</f>
        <v>699.21400000000006</v>
      </c>
      <c r="L117" s="3">
        <f>J117*0.25</f>
        <v>874.01750000000004</v>
      </c>
      <c r="M117" s="8">
        <f>SUM(J117:L117)*0.16</f>
        <v>811.08824000000004</v>
      </c>
      <c r="N117" s="8">
        <v>0</v>
      </c>
      <c r="O117" s="3">
        <v>0</v>
      </c>
      <c r="P117" s="14">
        <f t="shared" si="10"/>
        <v>5880.3897400000005</v>
      </c>
      <c r="Q117" s="9">
        <v>46101</v>
      </c>
      <c r="R117" s="18" t="s">
        <v>331</v>
      </c>
      <c r="S117" s="8"/>
    </row>
    <row r="118" spans="1:19" x14ac:dyDescent="0.25">
      <c r="A118" s="27">
        <v>9971</v>
      </c>
      <c r="B118" s="28" t="s">
        <v>160</v>
      </c>
      <c r="C118" s="28" t="s">
        <v>170</v>
      </c>
      <c r="D118" s="8">
        <v>1954751</v>
      </c>
      <c r="E118" s="9">
        <v>46057</v>
      </c>
      <c r="F118" s="8">
        <v>0</v>
      </c>
      <c r="G118" s="8">
        <v>0</v>
      </c>
      <c r="H118" s="8">
        <v>10</v>
      </c>
      <c r="I118" s="8">
        <v>10</v>
      </c>
      <c r="J118" s="8">
        <v>82.69</v>
      </c>
      <c r="K118" s="8">
        <v>16.53</v>
      </c>
      <c r="L118" s="3">
        <v>20.67</v>
      </c>
      <c r="M118" s="8">
        <v>19.18</v>
      </c>
      <c r="N118" s="8">
        <v>0</v>
      </c>
      <c r="O118" s="3">
        <v>0</v>
      </c>
      <c r="P118" s="14">
        <f t="shared" si="10"/>
        <v>139.07</v>
      </c>
      <c r="Q118" s="9">
        <v>46101</v>
      </c>
      <c r="R118" s="18" t="s">
        <v>331</v>
      </c>
      <c r="S118" s="8"/>
    </row>
    <row r="119" spans="1:19" x14ac:dyDescent="0.25">
      <c r="A119" s="27">
        <v>9972</v>
      </c>
      <c r="B119" s="28" t="s">
        <v>181</v>
      </c>
      <c r="C119" s="28" t="s">
        <v>170</v>
      </c>
      <c r="D119" s="8">
        <v>1954752</v>
      </c>
      <c r="E119" s="9">
        <v>46057</v>
      </c>
      <c r="F119" s="8">
        <v>0</v>
      </c>
      <c r="G119" s="8">
        <v>0</v>
      </c>
      <c r="H119" s="8">
        <v>10</v>
      </c>
      <c r="I119" s="8">
        <v>10</v>
      </c>
      <c r="J119" s="8">
        <v>82.69</v>
      </c>
      <c r="K119" s="8">
        <v>16.53</v>
      </c>
      <c r="L119" s="3">
        <v>20.67</v>
      </c>
      <c r="M119" s="8">
        <v>19.18</v>
      </c>
      <c r="N119" s="8">
        <v>0</v>
      </c>
      <c r="O119" s="3">
        <v>0</v>
      </c>
      <c r="P119" s="14">
        <f t="shared" si="10"/>
        <v>139.07</v>
      </c>
      <c r="Q119" s="9">
        <v>46101</v>
      </c>
      <c r="R119" s="18" t="s">
        <v>331</v>
      </c>
      <c r="S119" s="8"/>
    </row>
    <row r="120" spans="1:19" x14ac:dyDescent="0.25">
      <c r="A120" s="27">
        <v>11692</v>
      </c>
      <c r="B120" s="28" t="s">
        <v>162</v>
      </c>
      <c r="C120" s="28" t="s">
        <v>163</v>
      </c>
      <c r="D120" s="8">
        <v>1954682</v>
      </c>
      <c r="E120" s="9">
        <v>46057</v>
      </c>
      <c r="F120" s="8">
        <v>0</v>
      </c>
      <c r="G120" s="8">
        <v>0</v>
      </c>
      <c r="H120" s="8">
        <v>10</v>
      </c>
      <c r="I120" s="8">
        <v>10</v>
      </c>
      <c r="J120" s="8">
        <v>124.55</v>
      </c>
      <c r="K120" s="8">
        <v>32.35</v>
      </c>
      <c r="L120" s="3">
        <v>0</v>
      </c>
      <c r="M120" s="8">
        <v>25.1</v>
      </c>
      <c r="N120" s="8">
        <v>0</v>
      </c>
      <c r="O120" s="3">
        <v>0</v>
      </c>
      <c r="P120" s="14">
        <f t="shared" si="10"/>
        <v>182</v>
      </c>
      <c r="Q120" s="9">
        <v>46101</v>
      </c>
      <c r="R120" s="18" t="s">
        <v>331</v>
      </c>
      <c r="S120" s="8"/>
    </row>
    <row r="121" spans="1:19" x14ac:dyDescent="0.25">
      <c r="A121" s="27">
        <v>11693</v>
      </c>
      <c r="B121" s="28" t="s">
        <v>210</v>
      </c>
      <c r="C121" s="28" t="s">
        <v>224</v>
      </c>
      <c r="D121" s="8">
        <v>1954683</v>
      </c>
      <c r="E121" s="9">
        <v>46057</v>
      </c>
      <c r="F121" s="8">
        <v>0</v>
      </c>
      <c r="G121" s="8">
        <v>0</v>
      </c>
      <c r="H121" s="8">
        <v>10</v>
      </c>
      <c r="I121" s="8">
        <v>10</v>
      </c>
      <c r="J121" s="8">
        <v>124.55</v>
      </c>
      <c r="K121" s="8">
        <v>32.35</v>
      </c>
      <c r="L121" s="3">
        <v>0</v>
      </c>
      <c r="M121" s="8">
        <v>25.1</v>
      </c>
      <c r="N121" s="8">
        <v>0</v>
      </c>
      <c r="O121" s="3">
        <v>0</v>
      </c>
      <c r="P121" s="14">
        <f t="shared" si="10"/>
        <v>182</v>
      </c>
      <c r="Q121" s="9">
        <v>46101</v>
      </c>
      <c r="R121" s="18" t="s">
        <v>331</v>
      </c>
      <c r="S121" s="8"/>
    </row>
    <row r="122" spans="1:19" x14ac:dyDescent="0.25">
      <c r="A122" s="27">
        <v>11841</v>
      </c>
      <c r="B122" s="28" t="s">
        <v>160</v>
      </c>
      <c r="C122" s="28" t="s">
        <v>161</v>
      </c>
      <c r="D122" s="8">
        <v>1954684</v>
      </c>
      <c r="E122" s="9">
        <v>46057</v>
      </c>
      <c r="F122" s="8">
        <v>0</v>
      </c>
      <c r="G122" s="8">
        <v>0</v>
      </c>
      <c r="H122" s="8">
        <v>10</v>
      </c>
      <c r="I122" s="8">
        <v>10</v>
      </c>
      <c r="J122" s="8">
        <v>82.69</v>
      </c>
      <c r="K122" s="8">
        <v>0</v>
      </c>
      <c r="L122" s="3">
        <v>0</v>
      </c>
      <c r="M122" s="8">
        <v>13.23</v>
      </c>
      <c r="N122" s="8">
        <v>0</v>
      </c>
      <c r="O122" s="3">
        <v>0</v>
      </c>
      <c r="P122" s="14">
        <f t="shared" si="10"/>
        <v>95.92</v>
      </c>
      <c r="Q122" s="9">
        <v>46101</v>
      </c>
      <c r="R122" s="18" t="s">
        <v>331</v>
      </c>
      <c r="S122" s="8"/>
    </row>
    <row r="123" spans="1:19" x14ac:dyDescent="0.25">
      <c r="A123" s="27">
        <v>11842</v>
      </c>
      <c r="B123" s="28" t="s">
        <v>180</v>
      </c>
      <c r="C123" s="28" t="s">
        <v>161</v>
      </c>
      <c r="D123" s="8">
        <v>1954685</v>
      </c>
      <c r="E123" s="9">
        <v>46057</v>
      </c>
      <c r="F123" s="8">
        <v>0</v>
      </c>
      <c r="G123" s="8">
        <v>0</v>
      </c>
      <c r="H123" s="8">
        <v>10</v>
      </c>
      <c r="I123" s="8">
        <v>10</v>
      </c>
      <c r="J123" s="8">
        <v>82.69</v>
      </c>
      <c r="K123" s="8">
        <v>0</v>
      </c>
      <c r="L123" s="3">
        <v>0</v>
      </c>
      <c r="M123" s="8">
        <v>13.23</v>
      </c>
      <c r="N123" s="8">
        <v>0</v>
      </c>
      <c r="O123" s="3">
        <v>0</v>
      </c>
      <c r="P123" s="14">
        <f t="shared" si="10"/>
        <v>95.92</v>
      </c>
      <c r="Q123" s="9">
        <v>46101</v>
      </c>
      <c r="R123" s="18" t="s">
        <v>331</v>
      </c>
      <c r="S123" s="8"/>
    </row>
    <row r="124" spans="1:19" x14ac:dyDescent="0.25">
      <c r="A124" s="27">
        <v>11843</v>
      </c>
      <c r="B124" s="28" t="s">
        <v>205</v>
      </c>
      <c r="C124" s="28" t="s">
        <v>161</v>
      </c>
      <c r="D124" s="8">
        <v>1954686</v>
      </c>
      <c r="E124" s="9">
        <v>46057</v>
      </c>
      <c r="F124" s="8">
        <v>0</v>
      </c>
      <c r="G124" s="8">
        <v>0</v>
      </c>
      <c r="H124" s="8">
        <v>10</v>
      </c>
      <c r="I124" s="8">
        <v>10</v>
      </c>
      <c r="J124" s="8">
        <v>82.69</v>
      </c>
      <c r="K124" s="8">
        <v>0</v>
      </c>
      <c r="L124" s="3">
        <v>0</v>
      </c>
      <c r="M124" s="8">
        <v>13.23</v>
      </c>
      <c r="N124" s="8">
        <v>0</v>
      </c>
      <c r="O124" s="3">
        <v>0</v>
      </c>
      <c r="P124" s="14">
        <f t="shared" si="10"/>
        <v>95.92</v>
      </c>
      <c r="Q124" s="9">
        <v>46101</v>
      </c>
      <c r="R124" s="18" t="s">
        <v>331</v>
      </c>
      <c r="S124" s="8"/>
    </row>
    <row r="125" spans="1:19" x14ac:dyDescent="0.25">
      <c r="A125" s="27">
        <v>11938</v>
      </c>
      <c r="B125" s="28" t="s">
        <v>174</v>
      </c>
      <c r="C125" s="28" t="s">
        <v>175</v>
      </c>
      <c r="D125" s="8">
        <v>1954687</v>
      </c>
      <c r="E125" s="9">
        <v>46057</v>
      </c>
      <c r="F125" s="8">
        <v>0</v>
      </c>
      <c r="G125" s="8">
        <v>0</v>
      </c>
      <c r="H125" s="8">
        <v>10</v>
      </c>
      <c r="I125" s="8">
        <v>10</v>
      </c>
      <c r="J125" s="8">
        <v>103.97</v>
      </c>
      <c r="K125" s="8">
        <v>32.35</v>
      </c>
      <c r="L125" s="3">
        <v>40.450000000000003</v>
      </c>
      <c r="M125" s="8">
        <v>28.28</v>
      </c>
      <c r="N125" s="8">
        <v>0</v>
      </c>
      <c r="O125" s="3">
        <v>0</v>
      </c>
      <c r="P125" s="14">
        <f t="shared" si="10"/>
        <v>205.04999999999998</v>
      </c>
      <c r="Q125" s="9">
        <v>46101</v>
      </c>
      <c r="R125" s="18" t="s">
        <v>331</v>
      </c>
      <c r="S125" s="8"/>
    </row>
    <row r="126" spans="1:19" x14ac:dyDescent="0.25">
      <c r="A126" s="27">
        <v>11939</v>
      </c>
      <c r="B126" s="28" t="s">
        <v>194</v>
      </c>
      <c r="C126" s="28" t="s">
        <v>221</v>
      </c>
      <c r="D126" s="8">
        <v>1954688</v>
      </c>
      <c r="E126" s="9">
        <v>46057</v>
      </c>
      <c r="F126" s="8">
        <v>0</v>
      </c>
      <c r="G126" s="8">
        <v>0</v>
      </c>
      <c r="H126" s="8">
        <v>10</v>
      </c>
      <c r="I126" s="8">
        <v>10</v>
      </c>
      <c r="J126" s="8">
        <v>103.97</v>
      </c>
      <c r="K126" s="8">
        <v>32.35</v>
      </c>
      <c r="L126" s="3">
        <v>40.450000000000003</v>
      </c>
      <c r="M126" s="8">
        <v>28.28</v>
      </c>
      <c r="N126" s="8">
        <v>0</v>
      </c>
      <c r="O126" s="3">
        <v>0</v>
      </c>
      <c r="P126" s="14">
        <f t="shared" si="10"/>
        <v>205.04999999999998</v>
      </c>
      <c r="Q126" s="9">
        <v>46101</v>
      </c>
      <c r="R126" s="18" t="s">
        <v>331</v>
      </c>
      <c r="S126" s="8"/>
    </row>
    <row r="127" spans="1:19" x14ac:dyDescent="0.25">
      <c r="A127" s="27">
        <v>12088</v>
      </c>
      <c r="B127" s="28" t="s">
        <v>152</v>
      </c>
      <c r="C127" s="28" t="s">
        <v>153</v>
      </c>
      <c r="D127" s="8">
        <v>1954663</v>
      </c>
      <c r="E127" s="9">
        <v>46057</v>
      </c>
      <c r="F127" s="8">
        <v>0</v>
      </c>
      <c r="G127" s="8">
        <v>0</v>
      </c>
      <c r="H127" s="8">
        <v>10</v>
      </c>
      <c r="I127" s="8">
        <v>10</v>
      </c>
      <c r="J127" s="8">
        <v>82.69</v>
      </c>
      <c r="K127" s="8">
        <v>0</v>
      </c>
      <c r="L127" s="3">
        <v>0</v>
      </c>
      <c r="M127" s="8">
        <v>13.23</v>
      </c>
      <c r="N127" s="8">
        <v>0</v>
      </c>
      <c r="O127" s="3">
        <v>0</v>
      </c>
      <c r="P127" s="14">
        <f t="shared" si="10"/>
        <v>95.92</v>
      </c>
      <c r="Q127" s="9">
        <v>46101</v>
      </c>
      <c r="R127" s="18" t="s">
        <v>331</v>
      </c>
      <c r="S127" s="8"/>
    </row>
    <row r="128" spans="1:19" x14ac:dyDescent="0.25">
      <c r="A128" s="27">
        <v>12242</v>
      </c>
      <c r="B128" s="28" t="s">
        <v>167</v>
      </c>
      <c r="C128" s="28" t="s">
        <v>168</v>
      </c>
      <c r="D128" s="8">
        <v>1954664</v>
      </c>
      <c r="E128" s="9">
        <v>46057</v>
      </c>
      <c r="F128" s="8">
        <v>0</v>
      </c>
      <c r="G128" s="8">
        <v>0</v>
      </c>
      <c r="H128" s="8">
        <v>10</v>
      </c>
      <c r="I128" s="8">
        <v>10</v>
      </c>
      <c r="J128" s="8">
        <v>82.69</v>
      </c>
      <c r="K128" s="8">
        <v>16.53</v>
      </c>
      <c r="L128" s="3">
        <v>0</v>
      </c>
      <c r="M128" s="8">
        <v>15.88</v>
      </c>
      <c r="N128" s="8">
        <v>0</v>
      </c>
      <c r="O128" s="3">
        <v>0</v>
      </c>
      <c r="P128" s="14">
        <f t="shared" si="10"/>
        <v>115.1</v>
      </c>
      <c r="Q128" s="9">
        <v>46101</v>
      </c>
      <c r="R128" s="18" t="s">
        <v>331</v>
      </c>
      <c r="S128" s="8"/>
    </row>
    <row r="129" spans="1:19" x14ac:dyDescent="0.25">
      <c r="A129" s="27">
        <v>12243</v>
      </c>
      <c r="B129" s="28" t="s">
        <v>185</v>
      </c>
      <c r="C129" s="28" t="s">
        <v>168</v>
      </c>
      <c r="D129" s="8">
        <v>1954665</v>
      </c>
      <c r="E129" s="9">
        <v>46057</v>
      </c>
      <c r="F129" s="8">
        <v>0</v>
      </c>
      <c r="G129" s="8">
        <v>0</v>
      </c>
      <c r="H129" s="8">
        <v>10</v>
      </c>
      <c r="I129" s="8">
        <v>10</v>
      </c>
      <c r="J129" s="8">
        <v>82.69</v>
      </c>
      <c r="K129" s="8">
        <v>16.53</v>
      </c>
      <c r="L129" s="3">
        <v>0</v>
      </c>
      <c r="M129" s="8">
        <v>15.88</v>
      </c>
      <c r="N129" s="8">
        <v>0</v>
      </c>
      <c r="O129" s="3">
        <v>0</v>
      </c>
      <c r="P129" s="14">
        <f t="shared" si="10"/>
        <v>115.1</v>
      </c>
      <c r="Q129" s="9">
        <v>46101</v>
      </c>
      <c r="R129" s="18" t="s">
        <v>331</v>
      </c>
      <c r="S129" s="8"/>
    </row>
    <row r="130" spans="1:19" x14ac:dyDescent="0.25">
      <c r="A130" s="27">
        <v>12329</v>
      </c>
      <c r="B130" s="28" t="s">
        <v>171</v>
      </c>
      <c r="C130" s="28" t="s">
        <v>172</v>
      </c>
      <c r="D130" s="8">
        <v>1954666</v>
      </c>
      <c r="E130" s="9">
        <v>46057</v>
      </c>
      <c r="F130" s="8">
        <v>0</v>
      </c>
      <c r="G130" s="8">
        <v>0</v>
      </c>
      <c r="H130" s="8">
        <v>10</v>
      </c>
      <c r="I130" s="8">
        <v>10</v>
      </c>
      <c r="J130" s="8">
        <v>82.69</v>
      </c>
      <c r="K130" s="8">
        <v>16.53</v>
      </c>
      <c r="L130" s="3">
        <v>20.67</v>
      </c>
      <c r="M130" s="8">
        <v>19.18</v>
      </c>
      <c r="N130" s="8">
        <v>0</v>
      </c>
      <c r="O130" s="3">
        <v>0</v>
      </c>
      <c r="P130" s="14">
        <f t="shared" si="10"/>
        <v>139.07</v>
      </c>
      <c r="Q130" s="9">
        <v>46101</v>
      </c>
      <c r="R130" s="18" t="s">
        <v>331</v>
      </c>
      <c r="S130" s="8"/>
    </row>
    <row r="131" spans="1:19" x14ac:dyDescent="0.25">
      <c r="A131" s="27">
        <v>12330</v>
      </c>
      <c r="B131" s="28" t="s">
        <v>193</v>
      </c>
      <c r="C131" s="28" t="s">
        <v>222</v>
      </c>
      <c r="D131" s="8">
        <v>1954667</v>
      </c>
      <c r="E131" s="9">
        <v>46057</v>
      </c>
      <c r="F131" s="8">
        <v>0</v>
      </c>
      <c r="G131" s="8">
        <v>0</v>
      </c>
      <c r="H131" s="8">
        <v>10</v>
      </c>
      <c r="I131" s="8">
        <v>10</v>
      </c>
      <c r="J131" s="8">
        <v>82.69</v>
      </c>
      <c r="K131" s="8">
        <v>16.53</v>
      </c>
      <c r="L131" s="3">
        <v>20.67</v>
      </c>
      <c r="M131" s="8">
        <v>19.18</v>
      </c>
      <c r="N131" s="8">
        <v>0</v>
      </c>
      <c r="O131" s="3">
        <v>0</v>
      </c>
      <c r="P131" s="14">
        <f t="shared" si="10"/>
        <v>139.07</v>
      </c>
      <c r="Q131" s="9">
        <v>46101</v>
      </c>
      <c r="R131" s="18" t="s">
        <v>331</v>
      </c>
      <c r="S131" s="8"/>
    </row>
    <row r="132" spans="1:19" x14ac:dyDescent="0.25">
      <c r="A132" s="27">
        <v>12465</v>
      </c>
      <c r="B132" s="28" t="s">
        <v>154</v>
      </c>
      <c r="C132" s="28" t="s">
        <v>155</v>
      </c>
      <c r="D132" s="8">
        <v>1954668</v>
      </c>
      <c r="E132" s="9">
        <v>46057</v>
      </c>
      <c r="F132" s="8">
        <v>0</v>
      </c>
      <c r="G132" s="8">
        <v>0</v>
      </c>
      <c r="H132" s="8">
        <v>10</v>
      </c>
      <c r="I132" s="8">
        <v>10</v>
      </c>
      <c r="J132" s="8">
        <v>82.69</v>
      </c>
      <c r="K132" s="8">
        <v>0</v>
      </c>
      <c r="L132" s="3">
        <v>0</v>
      </c>
      <c r="M132" s="8">
        <v>13.23</v>
      </c>
      <c r="N132" s="8">
        <v>0</v>
      </c>
      <c r="O132" s="3">
        <v>0</v>
      </c>
      <c r="P132" s="14">
        <f t="shared" si="10"/>
        <v>95.92</v>
      </c>
      <c r="Q132" s="9">
        <v>46101</v>
      </c>
      <c r="R132" s="18" t="s">
        <v>331</v>
      </c>
      <c r="S132" s="8"/>
    </row>
    <row r="133" spans="1:19" x14ac:dyDescent="0.25">
      <c r="A133" s="27">
        <v>12466</v>
      </c>
      <c r="B133" s="28" t="s">
        <v>211</v>
      </c>
      <c r="C133" s="28" t="s">
        <v>155</v>
      </c>
      <c r="D133" s="8">
        <v>1954670</v>
      </c>
      <c r="E133" s="9">
        <v>46057</v>
      </c>
      <c r="F133" s="8">
        <v>0</v>
      </c>
      <c r="G133" s="8">
        <v>0</v>
      </c>
      <c r="H133" s="8">
        <v>10</v>
      </c>
      <c r="I133" s="8">
        <v>10</v>
      </c>
      <c r="J133" s="8">
        <v>82.69</v>
      </c>
      <c r="K133" s="8">
        <v>0</v>
      </c>
      <c r="L133" s="3">
        <v>0</v>
      </c>
      <c r="M133" s="8">
        <v>13.23</v>
      </c>
      <c r="N133" s="8">
        <v>0</v>
      </c>
      <c r="O133" s="3">
        <v>0</v>
      </c>
      <c r="P133" s="14">
        <f t="shared" si="10"/>
        <v>95.92</v>
      </c>
      <c r="Q133" s="9">
        <v>46101</v>
      </c>
      <c r="R133" s="18" t="s">
        <v>331</v>
      </c>
      <c r="S133" s="8"/>
    </row>
    <row r="134" spans="1:19" x14ac:dyDescent="0.25">
      <c r="A134" s="27">
        <v>12467</v>
      </c>
      <c r="B134" s="28" t="s">
        <v>197</v>
      </c>
      <c r="C134" s="28" t="s">
        <v>155</v>
      </c>
      <c r="D134" s="8">
        <v>1954669</v>
      </c>
      <c r="E134" s="9">
        <v>46057</v>
      </c>
      <c r="F134" s="8">
        <v>0</v>
      </c>
      <c r="G134" s="8">
        <v>0</v>
      </c>
      <c r="H134" s="8">
        <v>10</v>
      </c>
      <c r="I134" s="8">
        <v>10</v>
      </c>
      <c r="J134" s="8">
        <v>82.69</v>
      </c>
      <c r="K134" s="8">
        <v>0</v>
      </c>
      <c r="L134" s="3">
        <v>0</v>
      </c>
      <c r="M134" s="8">
        <v>13.23</v>
      </c>
      <c r="N134" s="8">
        <v>0</v>
      </c>
      <c r="O134" s="3">
        <v>0</v>
      </c>
      <c r="P134" s="14">
        <f t="shared" si="10"/>
        <v>95.92</v>
      </c>
      <c r="Q134" s="9">
        <v>46101</v>
      </c>
      <c r="R134" s="18" t="s">
        <v>331</v>
      </c>
      <c r="S134" s="8"/>
    </row>
    <row r="135" spans="1:19" x14ac:dyDescent="0.25">
      <c r="A135" s="27">
        <v>12501</v>
      </c>
      <c r="B135" s="28" t="s">
        <v>199</v>
      </c>
      <c r="C135" s="28" t="s">
        <v>177</v>
      </c>
      <c r="D135" s="8">
        <v>1954672</v>
      </c>
      <c r="E135" s="9">
        <v>46057</v>
      </c>
      <c r="F135" s="8">
        <v>0</v>
      </c>
      <c r="G135" s="8">
        <v>0</v>
      </c>
      <c r="H135" s="8">
        <v>10</v>
      </c>
      <c r="I135" s="8">
        <v>10</v>
      </c>
      <c r="J135" s="8">
        <v>82.69</v>
      </c>
      <c r="K135" s="8">
        <v>0</v>
      </c>
      <c r="L135" s="3">
        <v>0</v>
      </c>
      <c r="M135" s="8">
        <v>13.23</v>
      </c>
      <c r="N135" s="8">
        <v>0</v>
      </c>
      <c r="O135" s="3">
        <v>0</v>
      </c>
      <c r="P135" s="14">
        <f t="shared" si="10"/>
        <v>95.92</v>
      </c>
      <c r="Q135" s="9">
        <v>46101</v>
      </c>
      <c r="R135" s="18" t="s">
        <v>331</v>
      </c>
      <c r="S135" s="8"/>
    </row>
    <row r="136" spans="1:19" x14ac:dyDescent="0.25">
      <c r="A136" s="27">
        <v>13338</v>
      </c>
      <c r="B136" s="28" t="s">
        <v>184</v>
      </c>
      <c r="C136" s="28" t="s">
        <v>183</v>
      </c>
      <c r="D136" s="8">
        <v>1954754</v>
      </c>
      <c r="E136" s="9">
        <v>46057</v>
      </c>
      <c r="F136" s="8">
        <v>0</v>
      </c>
      <c r="G136" s="8">
        <v>0</v>
      </c>
      <c r="H136" s="8">
        <v>10</v>
      </c>
      <c r="I136" s="8">
        <v>10</v>
      </c>
      <c r="J136" s="8">
        <v>82.69</v>
      </c>
      <c r="K136" s="8">
        <v>16.53</v>
      </c>
      <c r="L136" s="3">
        <v>20.67</v>
      </c>
      <c r="M136" s="8">
        <v>19.18</v>
      </c>
      <c r="N136" s="8">
        <v>0</v>
      </c>
      <c r="O136" s="3">
        <v>0</v>
      </c>
      <c r="P136" s="14">
        <f t="shared" si="10"/>
        <v>139.07</v>
      </c>
      <c r="Q136" s="9">
        <v>46101</v>
      </c>
      <c r="R136" s="18" t="s">
        <v>331</v>
      </c>
      <c r="S136" s="8"/>
    </row>
    <row r="137" spans="1:19" x14ac:dyDescent="0.25">
      <c r="A137" s="27">
        <v>13339</v>
      </c>
      <c r="B137" s="28" t="s">
        <v>201</v>
      </c>
      <c r="C137" s="28" t="s">
        <v>202</v>
      </c>
      <c r="D137" s="8">
        <v>1954756</v>
      </c>
      <c r="E137" s="9">
        <v>46057</v>
      </c>
      <c r="F137" s="8">
        <v>0</v>
      </c>
      <c r="G137" s="8">
        <v>0</v>
      </c>
      <c r="H137" s="8">
        <v>63</v>
      </c>
      <c r="I137" s="8">
        <v>63</v>
      </c>
      <c r="J137" s="8">
        <v>494.57</v>
      </c>
      <c r="K137" s="8">
        <v>98.91</v>
      </c>
      <c r="L137" s="3">
        <v>123.65</v>
      </c>
      <c r="M137" s="8">
        <v>114.74</v>
      </c>
      <c r="N137" s="8">
        <v>0</v>
      </c>
      <c r="O137" s="3">
        <v>0</v>
      </c>
      <c r="P137" s="14">
        <f t="shared" si="10"/>
        <v>831.87</v>
      </c>
      <c r="Q137" s="9">
        <v>46101</v>
      </c>
      <c r="R137" s="18" t="s">
        <v>331</v>
      </c>
      <c r="S137" s="8"/>
    </row>
    <row r="138" spans="1:19" x14ac:dyDescent="0.25">
      <c r="A138" s="27">
        <v>13340</v>
      </c>
      <c r="B138" s="28" t="s">
        <v>182</v>
      </c>
      <c r="C138" s="28" t="s">
        <v>183</v>
      </c>
      <c r="D138" s="8">
        <v>1954753</v>
      </c>
      <c r="E138" s="9">
        <v>46057</v>
      </c>
      <c r="F138" s="8">
        <v>0</v>
      </c>
      <c r="G138" s="8">
        <v>0</v>
      </c>
      <c r="H138" s="8">
        <v>10</v>
      </c>
      <c r="I138" s="8">
        <v>10</v>
      </c>
      <c r="J138" s="8">
        <v>82.69</v>
      </c>
      <c r="K138" s="8">
        <v>16.53</v>
      </c>
      <c r="L138" s="3">
        <v>20.67</v>
      </c>
      <c r="M138" s="8">
        <v>19.18</v>
      </c>
      <c r="N138" s="8">
        <v>0</v>
      </c>
      <c r="O138" s="3">
        <v>0</v>
      </c>
      <c r="P138" s="14">
        <f t="shared" si="10"/>
        <v>139.07</v>
      </c>
      <c r="Q138" s="9">
        <v>46101</v>
      </c>
      <c r="R138" s="18" t="s">
        <v>331</v>
      </c>
      <c r="S138" s="8"/>
    </row>
    <row r="139" spans="1:19" x14ac:dyDescent="0.25">
      <c r="A139" s="27">
        <v>13341</v>
      </c>
      <c r="B139" s="28" t="s">
        <v>201</v>
      </c>
      <c r="C139" s="28" t="s">
        <v>202</v>
      </c>
      <c r="D139" s="8">
        <v>1954755</v>
      </c>
      <c r="E139" s="9">
        <v>46057</v>
      </c>
      <c r="F139" s="8">
        <v>0</v>
      </c>
      <c r="G139" s="8">
        <v>0</v>
      </c>
      <c r="H139" s="8">
        <v>54</v>
      </c>
      <c r="I139" s="8">
        <v>54</v>
      </c>
      <c r="J139" s="8">
        <v>413.57</v>
      </c>
      <c r="K139" s="8">
        <v>82.72</v>
      </c>
      <c r="L139" s="3">
        <v>103.4</v>
      </c>
      <c r="M139" s="8">
        <v>95.95</v>
      </c>
      <c r="N139" s="8">
        <v>0</v>
      </c>
      <c r="O139" s="3">
        <v>0</v>
      </c>
      <c r="P139" s="14">
        <f t="shared" si="10"/>
        <v>695.64</v>
      </c>
      <c r="Q139" s="9">
        <v>46101</v>
      </c>
      <c r="R139" s="18" t="s">
        <v>331</v>
      </c>
      <c r="S139" s="8"/>
    </row>
    <row r="140" spans="1:19" x14ac:dyDescent="0.25">
      <c r="A140" s="27">
        <v>13463</v>
      </c>
      <c r="B140" s="28" t="s">
        <v>102</v>
      </c>
      <c r="C140" s="28" t="s">
        <v>200</v>
      </c>
      <c r="D140" s="8">
        <v>1954674</v>
      </c>
      <c r="E140" s="9">
        <v>46057</v>
      </c>
      <c r="F140" s="8">
        <v>0</v>
      </c>
      <c r="G140" s="8">
        <v>0</v>
      </c>
      <c r="H140" s="8">
        <v>10</v>
      </c>
      <c r="I140" s="8">
        <v>10</v>
      </c>
      <c r="J140" s="8">
        <v>82.69</v>
      </c>
      <c r="K140" s="8">
        <v>16.53</v>
      </c>
      <c r="L140" s="3">
        <v>20.67</v>
      </c>
      <c r="M140" s="8">
        <v>19.18</v>
      </c>
      <c r="N140" s="8">
        <v>0</v>
      </c>
      <c r="O140" s="3">
        <v>0</v>
      </c>
      <c r="P140" s="14">
        <f t="shared" si="10"/>
        <v>139.07</v>
      </c>
      <c r="Q140" s="9">
        <v>46101</v>
      </c>
      <c r="R140" s="18" t="s">
        <v>331</v>
      </c>
      <c r="S140" s="8"/>
    </row>
    <row r="141" spans="1:19" x14ac:dyDescent="0.25">
      <c r="A141" s="27">
        <v>13547</v>
      </c>
      <c r="B141" s="28" t="s">
        <v>191</v>
      </c>
      <c r="C141" s="28" t="s">
        <v>196</v>
      </c>
      <c r="D141" s="8">
        <v>1954675</v>
      </c>
      <c r="E141" s="9">
        <v>46057</v>
      </c>
      <c r="F141" s="8">
        <v>0</v>
      </c>
      <c r="G141" s="8">
        <v>0</v>
      </c>
      <c r="H141" s="8">
        <v>10</v>
      </c>
      <c r="I141" s="8">
        <v>10</v>
      </c>
      <c r="J141" s="8">
        <v>82.69</v>
      </c>
      <c r="K141" s="8">
        <v>0</v>
      </c>
      <c r="L141" s="3">
        <v>0</v>
      </c>
      <c r="M141" s="8">
        <v>13.23</v>
      </c>
      <c r="N141" s="8">
        <v>0</v>
      </c>
      <c r="O141" s="3">
        <v>0</v>
      </c>
      <c r="P141" s="14">
        <f t="shared" si="10"/>
        <v>95.92</v>
      </c>
      <c r="Q141" s="9">
        <v>46101</v>
      </c>
      <c r="R141" s="18" t="s">
        <v>331</v>
      </c>
      <c r="S141" s="8"/>
    </row>
    <row r="142" spans="1:19" x14ac:dyDescent="0.25">
      <c r="A142" s="27">
        <v>13714</v>
      </c>
      <c r="B142" s="28" t="s">
        <v>178</v>
      </c>
      <c r="C142" s="28" t="s">
        <v>179</v>
      </c>
      <c r="D142" s="8">
        <v>1954676</v>
      </c>
      <c r="E142" s="9">
        <v>46057</v>
      </c>
      <c r="F142" s="8">
        <v>0</v>
      </c>
      <c r="G142" s="8">
        <v>0</v>
      </c>
      <c r="H142" s="8">
        <v>10</v>
      </c>
      <c r="I142" s="8">
        <v>10</v>
      </c>
      <c r="J142" s="8">
        <v>82.69</v>
      </c>
      <c r="K142" s="8">
        <v>16.53</v>
      </c>
      <c r="L142" s="3">
        <v>20.67</v>
      </c>
      <c r="M142" s="8">
        <v>19.18</v>
      </c>
      <c r="N142" s="8">
        <v>0</v>
      </c>
      <c r="O142" s="3">
        <v>0</v>
      </c>
      <c r="P142" s="14">
        <f t="shared" si="10"/>
        <v>139.07</v>
      </c>
      <c r="Q142" s="9">
        <v>46101</v>
      </c>
      <c r="R142" s="18" t="s">
        <v>331</v>
      </c>
      <c r="S142" s="8"/>
    </row>
    <row r="143" spans="1:19" x14ac:dyDescent="0.25">
      <c r="A143" s="27">
        <v>13715</v>
      </c>
      <c r="B143" s="28" t="s">
        <v>204</v>
      </c>
      <c r="C143" s="28" t="s">
        <v>179</v>
      </c>
      <c r="D143" s="8">
        <v>1954678</v>
      </c>
      <c r="E143" s="9">
        <v>46057</v>
      </c>
      <c r="F143" s="8">
        <v>0</v>
      </c>
      <c r="G143" s="8">
        <v>0</v>
      </c>
      <c r="H143" s="8">
        <v>10</v>
      </c>
      <c r="I143" s="8">
        <v>10</v>
      </c>
      <c r="J143" s="8">
        <v>82.69</v>
      </c>
      <c r="K143" s="8">
        <v>16.53</v>
      </c>
      <c r="L143" s="3">
        <v>20.67</v>
      </c>
      <c r="M143" s="8">
        <v>19.18</v>
      </c>
      <c r="N143" s="8">
        <v>0</v>
      </c>
      <c r="O143" s="3">
        <v>0</v>
      </c>
      <c r="P143" s="14">
        <f t="shared" si="10"/>
        <v>139.07</v>
      </c>
      <c r="Q143" s="9">
        <v>46101</v>
      </c>
      <c r="R143" s="18" t="s">
        <v>331</v>
      </c>
      <c r="S143" s="8"/>
    </row>
    <row r="144" spans="1:19" x14ac:dyDescent="0.25">
      <c r="A144" s="27">
        <v>13716</v>
      </c>
      <c r="B144" s="28" t="s">
        <v>195</v>
      </c>
      <c r="C144" s="28" t="s">
        <v>179</v>
      </c>
      <c r="D144" s="8">
        <v>1954677</v>
      </c>
      <c r="E144" s="9">
        <v>46057</v>
      </c>
      <c r="F144" s="8">
        <v>0</v>
      </c>
      <c r="G144" s="8">
        <v>0</v>
      </c>
      <c r="H144" s="8">
        <v>10</v>
      </c>
      <c r="I144" s="8">
        <v>10</v>
      </c>
      <c r="J144" s="8">
        <v>82.69</v>
      </c>
      <c r="K144" s="8">
        <v>16.53</v>
      </c>
      <c r="L144" s="3">
        <v>20.67</v>
      </c>
      <c r="M144" s="8">
        <v>19.18</v>
      </c>
      <c r="N144" s="8">
        <v>0</v>
      </c>
      <c r="O144" s="3">
        <v>0</v>
      </c>
      <c r="P144" s="14">
        <f t="shared" si="10"/>
        <v>139.07</v>
      </c>
      <c r="Q144" s="9">
        <v>46101</v>
      </c>
      <c r="R144" s="18" t="s">
        <v>331</v>
      </c>
      <c r="S144" s="8"/>
    </row>
    <row r="145" spans="1:20" x14ac:dyDescent="0.25">
      <c r="A145" s="27">
        <v>13780</v>
      </c>
      <c r="B145" s="28" t="s">
        <v>198</v>
      </c>
      <c r="C145" s="28" t="s">
        <v>226</v>
      </c>
      <c r="D145" s="8">
        <v>1954680</v>
      </c>
      <c r="E145" s="9">
        <v>46057</v>
      </c>
      <c r="F145" s="8">
        <v>0</v>
      </c>
      <c r="G145" s="8">
        <v>0</v>
      </c>
      <c r="H145" s="8">
        <v>10</v>
      </c>
      <c r="I145" s="8">
        <v>10</v>
      </c>
      <c r="J145" s="8">
        <v>82.69</v>
      </c>
      <c r="K145" s="8">
        <v>0</v>
      </c>
      <c r="L145" s="3">
        <v>0</v>
      </c>
      <c r="M145" s="8">
        <v>13.23</v>
      </c>
      <c r="N145" s="8">
        <v>0</v>
      </c>
      <c r="O145" s="3">
        <v>0</v>
      </c>
      <c r="P145" s="14">
        <f t="shared" si="10"/>
        <v>95.92</v>
      </c>
      <c r="Q145" s="9">
        <v>46101</v>
      </c>
      <c r="R145" s="18" t="s">
        <v>331</v>
      </c>
      <c r="S145" s="8"/>
    </row>
    <row r="146" spans="1:20" x14ac:dyDescent="0.25">
      <c r="A146" s="27">
        <v>24073</v>
      </c>
      <c r="B146" s="28" t="s">
        <v>165</v>
      </c>
      <c r="C146" s="28" t="s">
        <v>166</v>
      </c>
      <c r="D146" s="8">
        <v>1954681</v>
      </c>
      <c r="E146" s="9">
        <v>46057</v>
      </c>
      <c r="F146" s="8">
        <v>0</v>
      </c>
      <c r="G146" s="8">
        <v>0</v>
      </c>
      <c r="H146" s="8">
        <v>10</v>
      </c>
      <c r="I146" s="8">
        <v>10</v>
      </c>
      <c r="J146" s="8">
        <v>82.69</v>
      </c>
      <c r="K146" s="8">
        <v>16.53</v>
      </c>
      <c r="L146" s="3">
        <v>20.67</v>
      </c>
      <c r="M146" s="8">
        <v>19.18</v>
      </c>
      <c r="N146" s="8">
        <v>0</v>
      </c>
      <c r="O146" s="3">
        <v>0</v>
      </c>
      <c r="P146" s="14">
        <f t="shared" si="10"/>
        <v>139.07</v>
      </c>
      <c r="Q146" s="9">
        <v>46101</v>
      </c>
      <c r="R146" s="18" t="s">
        <v>331</v>
      </c>
      <c r="S146" s="8"/>
    </row>
    <row r="147" spans="1:20" x14ac:dyDescent="0.25">
      <c r="A147" s="27">
        <v>24464</v>
      </c>
      <c r="B147" s="28" t="s">
        <v>150</v>
      </c>
      <c r="C147" s="28" t="s">
        <v>151</v>
      </c>
      <c r="D147" s="8">
        <v>1954673</v>
      </c>
      <c r="E147" s="9">
        <v>46057</v>
      </c>
      <c r="F147" s="8">
        <v>0</v>
      </c>
      <c r="G147" s="8">
        <v>0</v>
      </c>
      <c r="H147" s="8">
        <v>10</v>
      </c>
      <c r="I147" s="8">
        <v>10</v>
      </c>
      <c r="J147" s="8">
        <v>82.69</v>
      </c>
      <c r="K147" s="8">
        <v>0</v>
      </c>
      <c r="L147" s="3">
        <v>0</v>
      </c>
      <c r="M147" s="8">
        <v>13.23</v>
      </c>
      <c r="N147" s="8">
        <v>0</v>
      </c>
      <c r="O147" s="3">
        <v>0</v>
      </c>
      <c r="P147" s="14">
        <f t="shared" si="10"/>
        <v>95.92</v>
      </c>
      <c r="Q147" s="9">
        <v>46101</v>
      </c>
      <c r="R147" s="18" t="s">
        <v>331</v>
      </c>
      <c r="S147" s="8"/>
    </row>
    <row r="148" spans="1:20" x14ac:dyDescent="0.25">
      <c r="A148" s="27">
        <v>24465</v>
      </c>
      <c r="B148" s="28" t="s">
        <v>122</v>
      </c>
      <c r="C148" s="28" t="s">
        <v>173</v>
      </c>
      <c r="D148" s="8">
        <v>1954679</v>
      </c>
      <c r="E148" s="9">
        <v>46057</v>
      </c>
      <c r="F148" s="8">
        <v>0</v>
      </c>
      <c r="G148" s="8">
        <v>0</v>
      </c>
      <c r="H148" s="8">
        <v>10</v>
      </c>
      <c r="I148" s="8">
        <v>10</v>
      </c>
      <c r="J148" s="8">
        <v>82.69</v>
      </c>
      <c r="K148" s="8">
        <v>0</v>
      </c>
      <c r="L148" s="3">
        <v>0</v>
      </c>
      <c r="M148" s="8">
        <v>13.23</v>
      </c>
      <c r="N148" s="8">
        <v>0</v>
      </c>
      <c r="O148" s="3">
        <v>0</v>
      </c>
      <c r="P148" s="14">
        <f t="shared" si="10"/>
        <v>95.92</v>
      </c>
      <c r="Q148" s="9">
        <v>46101</v>
      </c>
      <c r="R148" s="18" t="s">
        <v>331</v>
      </c>
      <c r="S148" s="8"/>
    </row>
    <row r="149" spans="1:20" x14ac:dyDescent="0.25">
      <c r="A149" s="27">
        <v>24466</v>
      </c>
      <c r="B149" s="28" t="s">
        <v>176</v>
      </c>
      <c r="C149" s="28" t="s">
        <v>177</v>
      </c>
      <c r="D149" s="8">
        <v>1954671</v>
      </c>
      <c r="E149" s="9">
        <v>46057</v>
      </c>
      <c r="F149" s="8">
        <v>0</v>
      </c>
      <c r="G149" s="8">
        <v>0</v>
      </c>
      <c r="H149" s="8">
        <v>10</v>
      </c>
      <c r="I149" s="8">
        <v>10</v>
      </c>
      <c r="J149" s="8">
        <v>82.69</v>
      </c>
      <c r="K149" s="8">
        <v>0</v>
      </c>
      <c r="L149" s="3">
        <v>0</v>
      </c>
      <c r="M149" s="8">
        <v>13.23</v>
      </c>
      <c r="N149" s="8">
        <v>0</v>
      </c>
      <c r="O149" s="3">
        <v>0</v>
      </c>
      <c r="P149" s="14">
        <f t="shared" si="10"/>
        <v>95.92</v>
      </c>
      <c r="Q149" s="9">
        <v>46101</v>
      </c>
      <c r="R149" s="18" t="s">
        <v>331</v>
      </c>
      <c r="S149" s="8"/>
    </row>
    <row r="150" spans="1:20" x14ac:dyDescent="0.25">
      <c r="A150" s="3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"/>
      <c r="M150" s="8"/>
      <c r="N150" s="8"/>
      <c r="O150" s="8"/>
      <c r="P150" s="14"/>
      <c r="Q150" s="9"/>
      <c r="R150" s="8"/>
      <c r="S150" s="8"/>
    </row>
    <row r="151" spans="1:20" x14ac:dyDescent="0.25">
      <c r="A151" s="3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4"/>
      <c r="Q151" s="9"/>
      <c r="R151" s="8"/>
      <c r="S151" s="8"/>
    </row>
    <row r="152" spans="1:20" x14ac:dyDescent="0.25">
      <c r="A152" s="34">
        <v>21799</v>
      </c>
      <c r="B152" s="8" t="s">
        <v>232</v>
      </c>
      <c r="C152" s="8" t="s">
        <v>239</v>
      </c>
      <c r="D152" s="8">
        <v>1953675</v>
      </c>
      <c r="E152" s="9">
        <v>46057</v>
      </c>
      <c r="F152" s="8">
        <v>0</v>
      </c>
      <c r="G152" s="8">
        <v>0</v>
      </c>
      <c r="H152" s="8">
        <v>1038</v>
      </c>
      <c r="I152" s="8">
        <v>1038</v>
      </c>
      <c r="J152" s="8">
        <v>16062.11</v>
      </c>
      <c r="K152" s="8">
        <f>J152*0.2</f>
        <v>3212.4220000000005</v>
      </c>
      <c r="L152" s="8">
        <f>J152*0.25</f>
        <v>4015.5275000000001</v>
      </c>
      <c r="M152" s="3">
        <f>SUM(J152:L152)*0.16</f>
        <v>3726.4095200000002</v>
      </c>
      <c r="N152" s="8">
        <v>5</v>
      </c>
      <c r="O152" s="8">
        <v>810.49</v>
      </c>
      <c r="P152" s="14">
        <f>SUM(J152:O152)</f>
        <v>27831.959020000002</v>
      </c>
      <c r="Q152" s="9">
        <v>46104</v>
      </c>
      <c r="R152" s="18" t="s">
        <v>319</v>
      </c>
      <c r="S152" s="35">
        <v>109946.78</v>
      </c>
      <c r="T152" s="8" t="s">
        <v>318</v>
      </c>
    </row>
    <row r="153" spans="1:20" x14ac:dyDescent="0.25">
      <c r="A153" s="34">
        <v>27610</v>
      </c>
      <c r="B153" s="8" t="s">
        <v>235</v>
      </c>
      <c r="C153" s="8" t="s">
        <v>241</v>
      </c>
      <c r="D153" s="8">
        <v>1962105</v>
      </c>
      <c r="E153" s="9">
        <v>46066</v>
      </c>
      <c r="F153" s="8">
        <v>0</v>
      </c>
      <c r="G153" s="8">
        <v>0</v>
      </c>
      <c r="H153" s="8">
        <v>15</v>
      </c>
      <c r="I153" s="8">
        <v>15</v>
      </c>
      <c r="J153" s="8">
        <v>119.95</v>
      </c>
      <c r="K153" s="8">
        <f>J153*0.2</f>
        <v>23.990000000000002</v>
      </c>
      <c r="L153" s="8">
        <f>J153*0.25</f>
        <v>29.987500000000001</v>
      </c>
      <c r="M153" s="3">
        <f>SUM(J153:L153)*0.16</f>
        <v>27.828400000000002</v>
      </c>
      <c r="N153" s="8">
        <v>5</v>
      </c>
      <c r="O153" s="8">
        <v>82.4</v>
      </c>
      <c r="P153" s="14">
        <f>SUM(J153:O153)</f>
        <v>289.15589999999997</v>
      </c>
      <c r="Q153" s="9">
        <v>46073</v>
      </c>
      <c r="R153" s="18" t="s">
        <v>342</v>
      </c>
      <c r="S153" s="35"/>
    </row>
    <row r="154" spans="1:20" x14ac:dyDescent="0.25">
      <c r="A154" s="2">
        <v>3996</v>
      </c>
      <c r="B154" s="8" t="s">
        <v>237</v>
      </c>
      <c r="C154" s="8" t="s">
        <v>240</v>
      </c>
      <c r="D154" s="8">
        <v>1972672</v>
      </c>
      <c r="E154" s="9">
        <v>46076</v>
      </c>
      <c r="F154" s="8">
        <v>0</v>
      </c>
      <c r="G154" s="8">
        <v>0</v>
      </c>
      <c r="H154" s="8">
        <v>15</v>
      </c>
      <c r="I154" s="8">
        <v>15</v>
      </c>
      <c r="J154" s="8">
        <v>119.95</v>
      </c>
      <c r="K154" s="8">
        <f>J154*0.2</f>
        <v>23.990000000000002</v>
      </c>
      <c r="L154" s="8">
        <f>J154*0.25</f>
        <v>29.987500000000001</v>
      </c>
      <c r="M154" s="3">
        <f>SUM(J154:L154)*0.16</f>
        <v>27.828400000000002</v>
      </c>
      <c r="N154" s="8">
        <v>5</v>
      </c>
      <c r="O154" s="8">
        <v>6.05</v>
      </c>
      <c r="P154" s="14">
        <f>SUM(J154:O154)</f>
        <v>212.80590000000001</v>
      </c>
      <c r="Q154" s="9">
        <v>46167</v>
      </c>
      <c r="R154" s="18" t="s">
        <v>343</v>
      </c>
      <c r="S154" s="35"/>
    </row>
    <row r="155" spans="1:20" x14ac:dyDescent="0.25">
      <c r="A155" s="34">
        <v>6500</v>
      </c>
      <c r="B155" s="8" t="s">
        <v>237</v>
      </c>
      <c r="C155" s="8" t="s">
        <v>240</v>
      </c>
      <c r="D155" s="8">
        <v>1972671</v>
      </c>
      <c r="E155" s="9">
        <v>46076</v>
      </c>
      <c r="F155" s="8">
        <v>0</v>
      </c>
      <c r="G155" s="8">
        <v>0</v>
      </c>
      <c r="H155" s="8">
        <v>15</v>
      </c>
      <c r="I155" s="8">
        <v>15</v>
      </c>
      <c r="J155" s="8">
        <v>119.95</v>
      </c>
      <c r="K155" s="8">
        <f>J155*0.2</f>
        <v>23.990000000000002</v>
      </c>
      <c r="L155" s="8">
        <f>J155*0.25</f>
        <v>29.987500000000001</v>
      </c>
      <c r="M155" s="3">
        <f>SUM(J155:L155)*0.16</f>
        <v>27.828400000000002</v>
      </c>
      <c r="N155" s="8">
        <v>5</v>
      </c>
      <c r="O155" s="8">
        <v>6.05</v>
      </c>
      <c r="P155" s="14">
        <f>SUM(J155:O155)</f>
        <v>212.80590000000001</v>
      </c>
      <c r="Q155" s="9">
        <v>46167</v>
      </c>
      <c r="R155" s="15" t="s">
        <v>344</v>
      </c>
      <c r="S155" s="35"/>
    </row>
    <row r="156" spans="1:20" x14ac:dyDescent="0.25">
      <c r="A156" s="34">
        <v>5371</v>
      </c>
      <c r="B156" s="18" t="s">
        <v>238</v>
      </c>
      <c r="C156" s="18" t="s">
        <v>242</v>
      </c>
      <c r="D156" s="8">
        <v>1975852</v>
      </c>
      <c r="E156" s="9">
        <v>46079</v>
      </c>
      <c r="F156" s="36">
        <v>62473</v>
      </c>
      <c r="G156" s="36">
        <v>62748</v>
      </c>
      <c r="H156" s="8">
        <v>0</v>
      </c>
      <c r="I156" s="8">
        <v>275</v>
      </c>
      <c r="J156" s="8">
        <v>3107.02</v>
      </c>
      <c r="K156" s="8">
        <f>J156*0.2</f>
        <v>621.404</v>
      </c>
      <c r="L156" s="8">
        <f>J156*0.25</f>
        <v>776.755</v>
      </c>
      <c r="M156" s="3">
        <f>SUM(J156:L156)*0.16</f>
        <v>720.82864000000006</v>
      </c>
      <c r="N156" s="8">
        <v>5</v>
      </c>
      <c r="O156" s="8"/>
      <c r="P156" s="14">
        <f>SUM(J156:O156)</f>
        <v>5231.0076399999998</v>
      </c>
      <c r="Q156" s="9">
        <v>46057</v>
      </c>
      <c r="R156" s="15" t="s">
        <v>328</v>
      </c>
      <c r="S156" s="35"/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4"/>
      <c r="Q157" s="9"/>
      <c r="R157" s="8"/>
      <c r="S157" s="35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4"/>
      <c r="Q158" s="9"/>
      <c r="R158" s="8"/>
      <c r="S158" s="35"/>
    </row>
    <row r="159" spans="1:20" x14ac:dyDescent="0.25">
      <c r="A159" s="33">
        <v>21797</v>
      </c>
      <c r="B159" s="8" t="s">
        <v>233</v>
      </c>
      <c r="C159" s="8" t="s">
        <v>243</v>
      </c>
      <c r="D159" s="8">
        <v>1953727</v>
      </c>
      <c r="E159" s="9">
        <v>46057</v>
      </c>
      <c r="F159" s="36">
        <v>0</v>
      </c>
      <c r="G159" s="36">
        <v>0</v>
      </c>
      <c r="H159" s="8">
        <v>780</v>
      </c>
      <c r="I159" s="8">
        <v>780</v>
      </c>
      <c r="J159" s="8">
        <v>11224.61</v>
      </c>
      <c r="K159" s="8">
        <f>J159*0.2</f>
        <v>2244.922</v>
      </c>
      <c r="L159" s="8">
        <f>J159*0.25</f>
        <v>2806.1525000000001</v>
      </c>
      <c r="M159" s="3">
        <f>SUM(J159:L159)*0.16</f>
        <v>2604.1095200000004</v>
      </c>
      <c r="N159" s="8">
        <v>5</v>
      </c>
      <c r="O159" s="8">
        <v>566.38</v>
      </c>
      <c r="P159" s="3">
        <f>SUM(J159:O159)</f>
        <v>19451.174020000002</v>
      </c>
      <c r="Q159" s="9">
        <v>46104</v>
      </c>
      <c r="R159" s="18" t="s">
        <v>313</v>
      </c>
      <c r="S159" s="35">
        <v>75069.100000000006</v>
      </c>
      <c r="T159" s="8" t="s">
        <v>312</v>
      </c>
    </row>
    <row r="160" spans="1:20" x14ac:dyDescent="0.25">
      <c r="A160" s="33">
        <v>21788</v>
      </c>
      <c r="B160" s="8" t="s">
        <v>234</v>
      </c>
      <c r="C160" s="8" t="s">
        <v>244</v>
      </c>
      <c r="D160" s="8">
        <v>1961081</v>
      </c>
      <c r="E160" s="9">
        <v>46065</v>
      </c>
      <c r="F160" s="36">
        <v>10742</v>
      </c>
      <c r="G160" s="36">
        <v>10867</v>
      </c>
      <c r="H160" s="8"/>
      <c r="I160" s="8">
        <f>G160-F160</f>
        <v>125</v>
      </c>
      <c r="J160" s="8">
        <v>13474.44</v>
      </c>
      <c r="K160" s="8">
        <f>J160*0.2</f>
        <v>2694.8880000000004</v>
      </c>
      <c r="L160" s="8">
        <f>J160*0.25</f>
        <v>3368.61</v>
      </c>
      <c r="M160" s="3">
        <f>SUM(J160:L160)*0.16</f>
        <v>3126.0700800000004</v>
      </c>
      <c r="N160" s="8">
        <v>5</v>
      </c>
      <c r="O160" s="8">
        <v>0</v>
      </c>
      <c r="P160" s="3">
        <f>SUM(J160:O160)</f>
        <v>22669.008080000003</v>
      </c>
      <c r="Q160" s="9">
        <v>46072</v>
      </c>
      <c r="R160" s="18" t="s">
        <v>353</v>
      </c>
      <c r="S160" s="35">
        <v>23941</v>
      </c>
    </row>
    <row r="161" spans="1:19" x14ac:dyDescent="0.25">
      <c r="A161" s="33">
        <v>24681</v>
      </c>
      <c r="B161" s="8" t="s">
        <v>234</v>
      </c>
      <c r="C161" s="8" t="s">
        <v>244</v>
      </c>
      <c r="D161" s="8">
        <v>1961080</v>
      </c>
      <c r="E161" s="9">
        <v>46065</v>
      </c>
      <c r="F161" s="36">
        <v>1930</v>
      </c>
      <c r="G161" s="36">
        <v>1930</v>
      </c>
      <c r="H161" s="8">
        <v>10</v>
      </c>
      <c r="I161" s="8">
        <v>10</v>
      </c>
      <c r="J161" s="8">
        <v>375.15</v>
      </c>
      <c r="K161" s="8">
        <f>J161*0.2</f>
        <v>75.03</v>
      </c>
      <c r="L161" s="8">
        <f>J161*0.25</f>
        <v>93.787499999999994</v>
      </c>
      <c r="M161" s="3">
        <f>SUM(J161:L161)*0.16</f>
        <v>87.034800000000004</v>
      </c>
      <c r="N161" s="8">
        <v>5</v>
      </c>
      <c r="O161" s="8">
        <v>0</v>
      </c>
      <c r="P161" s="3">
        <f>SUM(J161:O161)</f>
        <v>636.00229999999999</v>
      </c>
      <c r="Q161" s="9">
        <v>46072</v>
      </c>
      <c r="R161" s="18" t="s">
        <v>353</v>
      </c>
      <c r="S161" s="35"/>
    </row>
    <row r="162" spans="1:19" x14ac:dyDescent="0.25">
      <c r="A162" s="33">
        <v>24682</v>
      </c>
      <c r="B162" s="8" t="s">
        <v>234</v>
      </c>
      <c r="C162" s="8" t="s">
        <v>244</v>
      </c>
      <c r="D162" s="8">
        <v>1961082</v>
      </c>
      <c r="E162" s="9">
        <v>46065</v>
      </c>
      <c r="F162" s="36">
        <v>0</v>
      </c>
      <c r="G162" s="36">
        <v>0</v>
      </c>
      <c r="H162" s="8">
        <v>15</v>
      </c>
      <c r="I162" s="8">
        <v>15</v>
      </c>
      <c r="J162" s="8">
        <v>375.15</v>
      </c>
      <c r="K162" s="8">
        <f>J162*0.2</f>
        <v>75.03</v>
      </c>
      <c r="L162" s="8">
        <f>J162*0.25</f>
        <v>93.787499999999994</v>
      </c>
      <c r="M162" s="3">
        <f>SUM(J162:L162)*0.16</f>
        <v>87.034800000000004</v>
      </c>
      <c r="N162" s="8">
        <v>5</v>
      </c>
      <c r="O162" s="8"/>
      <c r="P162" s="3">
        <f>SUM(J162:O162)</f>
        <v>636.00229999999999</v>
      </c>
      <c r="Q162" s="9">
        <v>46072</v>
      </c>
      <c r="R162" s="18" t="s">
        <v>353</v>
      </c>
      <c r="S162" s="35"/>
    </row>
    <row r="163" spans="1:19" x14ac:dyDescent="0.25">
      <c r="A163" s="33">
        <v>26534</v>
      </c>
      <c r="B163" s="8" t="s">
        <v>236</v>
      </c>
      <c r="C163" s="8" t="s">
        <v>245</v>
      </c>
      <c r="D163" s="8">
        <v>1963087</v>
      </c>
      <c r="E163" s="9">
        <v>46069</v>
      </c>
      <c r="F163" s="36">
        <v>0</v>
      </c>
      <c r="G163" s="36">
        <v>0</v>
      </c>
      <c r="H163" s="8">
        <v>84</v>
      </c>
      <c r="I163" s="8">
        <v>84</v>
      </c>
      <c r="J163" s="8">
        <v>815.7</v>
      </c>
      <c r="K163" s="8">
        <f>J163*0.2</f>
        <v>163.14000000000001</v>
      </c>
      <c r="L163" s="8">
        <f>J163*0.25</f>
        <v>203.92500000000001</v>
      </c>
      <c r="M163" s="3">
        <f>SUM(J163:L163)*0.16</f>
        <v>189.24240000000003</v>
      </c>
      <c r="N163" s="8">
        <v>5</v>
      </c>
      <c r="O163" s="8">
        <v>0</v>
      </c>
      <c r="P163" s="8">
        <f>SUM(J163:O163)</f>
        <v>1377.0074000000002</v>
      </c>
      <c r="Q163" s="9">
        <v>46073</v>
      </c>
      <c r="R163" s="18" t="s">
        <v>349</v>
      </c>
      <c r="S163" s="35"/>
    </row>
    <row r="167" spans="1:19" x14ac:dyDescent="0.25">
      <c r="A167" s="51"/>
      <c r="B167" s="51"/>
    </row>
  </sheetData>
  <mergeCells count="22">
    <mergeCell ref="T9:T10"/>
    <mergeCell ref="I9:I10"/>
    <mergeCell ref="J9:J10"/>
    <mergeCell ref="K9:K10"/>
    <mergeCell ref="L9:L10"/>
    <mergeCell ref="M9:M10"/>
    <mergeCell ref="N9:N10"/>
    <mergeCell ref="A167:B167"/>
    <mergeCell ref="A3:S3"/>
    <mergeCell ref="A4:S4"/>
    <mergeCell ref="A6:S6"/>
    <mergeCell ref="O9:O10"/>
    <mergeCell ref="P9:P10"/>
    <mergeCell ref="Q9:Q10"/>
    <mergeCell ref="R9:R10"/>
    <mergeCell ref="S9:S10"/>
    <mergeCell ref="A9:A10"/>
    <mergeCell ref="B9:B10"/>
    <mergeCell ref="C9:C10"/>
    <mergeCell ref="D9:D10"/>
    <mergeCell ref="E9:E10"/>
    <mergeCell ref="F9:H9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4337" r:id="rId4">
          <objectPr defaultSize="0" autoPict="0" r:id="rId5">
            <anchor moveWithCells="1">
              <from>
                <xdr:col>2</xdr:col>
                <xdr:colOff>2714625</xdr:colOff>
                <xdr:row>2</xdr:row>
                <xdr:rowOff>19050</xdr:rowOff>
              </from>
              <to>
                <xdr:col>2</xdr:col>
                <xdr:colOff>3467100</xdr:colOff>
                <xdr:row>6</xdr:row>
                <xdr:rowOff>57150</xdr:rowOff>
              </to>
            </anchor>
          </objectPr>
        </oleObject>
      </mc:Choice>
      <mc:Fallback>
        <oleObject progId="Word.Picture.8" shapeId="14337" r:id="rId4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67"/>
  <sheetViews>
    <sheetView topLeftCell="A3" zoomScale="96" zoomScaleNormal="96" workbookViewId="0">
      <pane xSplit="2" ySplit="8" topLeftCell="C11" activePane="bottomRight" state="frozen"/>
      <selection activeCell="A3" sqref="A3"/>
      <selection pane="topRight" activeCell="C3" sqref="C3"/>
      <selection pane="bottomLeft" activeCell="A5" sqref="A5"/>
      <selection pane="bottomRight" activeCell="A3" sqref="A3:XFD6"/>
    </sheetView>
  </sheetViews>
  <sheetFormatPr baseColWidth="10" defaultRowHeight="15" x14ac:dyDescent="0.25"/>
  <cols>
    <col min="1" max="1" width="14.7109375" style="7" customWidth="1"/>
    <col min="2" max="2" width="41.5703125" style="7" customWidth="1"/>
    <col min="3" max="3" width="52.85546875" style="7" customWidth="1"/>
    <col min="4" max="4" width="11.42578125" style="7"/>
    <col min="5" max="5" width="16.85546875" style="7" customWidth="1"/>
    <col min="6" max="8" width="11.42578125" style="7"/>
    <col min="9" max="9" width="13.42578125" style="7" customWidth="1"/>
    <col min="10" max="11" width="11.42578125" style="7"/>
    <col min="12" max="12" width="14.7109375" style="7" customWidth="1"/>
    <col min="13" max="15" width="11.42578125" style="7"/>
    <col min="16" max="16" width="11.85546875" style="10" bestFit="1" customWidth="1"/>
    <col min="17" max="17" width="11.42578125" style="11"/>
    <col min="18" max="18" width="33" style="7" customWidth="1"/>
    <col min="19" max="19" width="12.7109375" style="7" bestFit="1" customWidth="1"/>
    <col min="20" max="20" width="19.7109375" style="7" customWidth="1"/>
    <col min="21" max="16384" width="11.42578125" style="7"/>
  </cols>
  <sheetData>
    <row r="3" spans="1:20" customFormat="1" ht="18.75" x14ac:dyDescent="0.25">
      <c r="A3" s="47" t="s">
        <v>359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0" customFormat="1" ht="18.75" x14ac:dyDescent="0.25">
      <c r="A4" s="47" t="s">
        <v>360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customFormat="1" x14ac:dyDescent="0.25"/>
    <row r="6" spans="1:20" ht="18.75" x14ac:dyDescent="0.3">
      <c r="A6" s="48" t="s">
        <v>361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9" spans="1:20" x14ac:dyDescent="0.25">
      <c r="A9" s="52" t="s">
        <v>2</v>
      </c>
      <c r="B9" s="52" t="s">
        <v>0</v>
      </c>
      <c r="C9" s="52" t="s">
        <v>1</v>
      </c>
      <c r="D9" s="52" t="s">
        <v>3</v>
      </c>
      <c r="E9" s="52" t="s">
        <v>4</v>
      </c>
      <c r="F9" s="52" t="s">
        <v>5</v>
      </c>
      <c r="G9" s="52"/>
      <c r="H9" s="52"/>
      <c r="I9" s="52" t="s">
        <v>9</v>
      </c>
      <c r="J9" s="52" t="s">
        <v>10</v>
      </c>
      <c r="K9" s="52" t="s">
        <v>11</v>
      </c>
      <c r="L9" s="52" t="s">
        <v>12</v>
      </c>
      <c r="M9" s="52" t="s">
        <v>13</v>
      </c>
      <c r="N9" s="52" t="s">
        <v>14</v>
      </c>
      <c r="O9" s="49" t="s">
        <v>246</v>
      </c>
      <c r="P9" s="56" t="s">
        <v>16</v>
      </c>
      <c r="Q9" s="54" t="s">
        <v>41</v>
      </c>
      <c r="R9" s="52" t="s">
        <v>15</v>
      </c>
      <c r="S9" s="52" t="s">
        <v>43</v>
      </c>
      <c r="T9" s="51"/>
    </row>
    <row r="10" spans="1:20" x14ac:dyDescent="0.25">
      <c r="A10" s="52"/>
      <c r="B10" s="52"/>
      <c r="C10" s="52"/>
      <c r="D10" s="52"/>
      <c r="E10" s="52"/>
      <c r="F10" s="12" t="s">
        <v>6</v>
      </c>
      <c r="G10" s="12" t="s">
        <v>7</v>
      </c>
      <c r="H10" s="12" t="s">
        <v>8</v>
      </c>
      <c r="I10" s="52"/>
      <c r="J10" s="52"/>
      <c r="K10" s="52"/>
      <c r="L10" s="52"/>
      <c r="M10" s="52"/>
      <c r="N10" s="52"/>
      <c r="O10" s="50"/>
      <c r="P10" s="56"/>
      <c r="Q10" s="55"/>
      <c r="R10" s="52"/>
      <c r="S10" s="52"/>
      <c r="T10" s="51"/>
    </row>
    <row r="11" spans="1:20" x14ac:dyDescent="0.25">
      <c r="A11" s="2">
        <v>9119</v>
      </c>
      <c r="B11" s="1" t="s">
        <v>17</v>
      </c>
      <c r="C11" s="13" t="s">
        <v>46</v>
      </c>
      <c r="D11" s="8">
        <v>1981802</v>
      </c>
      <c r="E11" s="9">
        <v>46085</v>
      </c>
      <c r="F11" s="8">
        <v>0</v>
      </c>
      <c r="G11" s="8">
        <v>0</v>
      </c>
      <c r="H11" s="2">
        <v>171.042</v>
      </c>
      <c r="I11" s="2">
        <v>171.042</v>
      </c>
      <c r="J11" s="3">
        <v>1692.46</v>
      </c>
      <c r="K11" s="3">
        <f>J11*0.2</f>
        <v>338.49200000000002</v>
      </c>
      <c r="L11" s="3">
        <f>J11*0.25</f>
        <v>423.11500000000001</v>
      </c>
      <c r="M11" s="3">
        <f>SUM(J11:L11)*0.16</f>
        <v>392.65072000000004</v>
      </c>
      <c r="N11" s="4">
        <v>5</v>
      </c>
      <c r="O11" s="4">
        <v>0</v>
      </c>
      <c r="P11" s="14">
        <f t="shared" ref="P11:P37" si="0">SUM(J11:N11)</f>
        <v>2851.7177200000001</v>
      </c>
      <c r="Q11" s="9"/>
      <c r="R11" s="15"/>
      <c r="S11" s="16"/>
      <c r="T11" s="17"/>
    </row>
    <row r="12" spans="1:20" x14ac:dyDescent="0.25">
      <c r="A12" s="2">
        <v>9129</v>
      </c>
      <c r="B12" s="1" t="s">
        <v>17</v>
      </c>
      <c r="C12" s="13" t="s">
        <v>46</v>
      </c>
      <c r="D12" s="8">
        <v>1981804</v>
      </c>
      <c r="E12" s="9">
        <v>46085</v>
      </c>
      <c r="F12" s="8">
        <v>0</v>
      </c>
      <c r="G12" s="8">
        <v>0</v>
      </c>
      <c r="H12" s="2">
        <v>127.413</v>
      </c>
      <c r="I12" s="2">
        <v>127.413</v>
      </c>
      <c r="J12" s="3">
        <v>1183.92</v>
      </c>
      <c r="K12" s="3">
        <f t="shared" ref="K12:K20" si="1">J12*0.2</f>
        <v>236.78400000000002</v>
      </c>
      <c r="L12" s="3">
        <f t="shared" ref="L12:L20" si="2">J12*0.25</f>
        <v>295.98</v>
      </c>
      <c r="M12" s="3">
        <f t="shared" ref="M12:M37" si="3">SUM(J12:L12)*0.16</f>
        <v>274.66944000000007</v>
      </c>
      <c r="N12" s="4">
        <v>5</v>
      </c>
      <c r="O12" s="4">
        <v>0</v>
      </c>
      <c r="P12" s="14">
        <f t="shared" si="0"/>
        <v>1996.3534400000003</v>
      </c>
      <c r="Q12" s="9"/>
      <c r="R12" s="18"/>
      <c r="S12" s="16"/>
      <c r="T12" s="17"/>
    </row>
    <row r="13" spans="1:20" x14ac:dyDescent="0.25">
      <c r="A13" s="2">
        <v>9127</v>
      </c>
      <c r="B13" s="1" t="s">
        <v>18</v>
      </c>
      <c r="C13" s="13" t="s">
        <v>49</v>
      </c>
      <c r="D13" s="8">
        <v>1981806</v>
      </c>
      <c r="E13" s="9">
        <v>46085</v>
      </c>
      <c r="F13" s="8">
        <v>0</v>
      </c>
      <c r="G13" s="8">
        <v>0</v>
      </c>
      <c r="H13" s="2">
        <v>416.90800000000002</v>
      </c>
      <c r="I13" s="2">
        <v>416.90800000000002</v>
      </c>
      <c r="J13" s="3">
        <v>3504.59</v>
      </c>
      <c r="K13" s="3">
        <f t="shared" si="1"/>
        <v>700.91800000000012</v>
      </c>
      <c r="L13" s="3">
        <f t="shared" si="2"/>
        <v>876.14750000000004</v>
      </c>
      <c r="M13" s="3">
        <f t="shared" si="3"/>
        <v>813.06488000000002</v>
      </c>
      <c r="N13" s="4">
        <v>5</v>
      </c>
      <c r="O13" s="4">
        <v>0</v>
      </c>
      <c r="P13" s="14">
        <f t="shared" si="0"/>
        <v>5899.7203799999997</v>
      </c>
      <c r="Q13" s="9"/>
      <c r="R13" s="18"/>
      <c r="S13" s="16"/>
      <c r="T13" s="17"/>
    </row>
    <row r="14" spans="1:20" x14ac:dyDescent="0.25">
      <c r="A14" s="2">
        <v>9131</v>
      </c>
      <c r="B14" s="1" t="s">
        <v>19</v>
      </c>
      <c r="C14" s="13" t="s">
        <v>58</v>
      </c>
      <c r="D14" s="8">
        <v>1981818</v>
      </c>
      <c r="E14" s="9">
        <v>46085</v>
      </c>
      <c r="F14" s="8">
        <v>0</v>
      </c>
      <c r="G14" s="8">
        <v>0</v>
      </c>
      <c r="H14" s="2">
        <v>79.712999999999994</v>
      </c>
      <c r="I14" s="2">
        <v>79.712999999999994</v>
      </c>
      <c r="J14" s="3">
        <v>674.01</v>
      </c>
      <c r="K14" s="3">
        <v>0</v>
      </c>
      <c r="L14" s="3">
        <v>0</v>
      </c>
      <c r="M14" s="3">
        <f t="shared" si="3"/>
        <v>107.8416</v>
      </c>
      <c r="N14" s="4">
        <v>5</v>
      </c>
      <c r="O14" s="4">
        <v>0</v>
      </c>
      <c r="P14" s="14">
        <f t="shared" si="0"/>
        <v>786.85159999999996</v>
      </c>
      <c r="Q14" s="9"/>
      <c r="R14" s="18"/>
      <c r="S14" s="16"/>
      <c r="T14" s="17"/>
    </row>
    <row r="15" spans="1:20" x14ac:dyDescent="0.25">
      <c r="A15" s="2">
        <v>9122</v>
      </c>
      <c r="B15" s="19" t="s">
        <v>20</v>
      </c>
      <c r="C15" s="13" t="s">
        <v>54</v>
      </c>
      <c r="D15" s="8">
        <v>1981813</v>
      </c>
      <c r="E15" s="9">
        <v>46085</v>
      </c>
      <c r="F15" s="8">
        <v>0</v>
      </c>
      <c r="G15" s="8">
        <v>0</v>
      </c>
      <c r="H15" s="20">
        <v>138.773</v>
      </c>
      <c r="I15" s="20">
        <v>138.773</v>
      </c>
      <c r="J15" s="3">
        <v>1316.34</v>
      </c>
      <c r="K15" s="3">
        <f t="shared" si="1"/>
        <v>263.26799999999997</v>
      </c>
      <c r="L15" s="3">
        <f t="shared" si="2"/>
        <v>329.08499999999998</v>
      </c>
      <c r="M15" s="3">
        <f t="shared" si="3"/>
        <v>305.39087999999998</v>
      </c>
      <c r="N15" s="4">
        <v>5</v>
      </c>
      <c r="O15" s="4">
        <v>0</v>
      </c>
      <c r="P15" s="14">
        <f t="shared" si="0"/>
        <v>2219.0838800000001</v>
      </c>
      <c r="Q15" s="9"/>
      <c r="R15" s="18"/>
      <c r="S15" s="16"/>
      <c r="T15" s="17"/>
    </row>
    <row r="16" spans="1:20" x14ac:dyDescent="0.25">
      <c r="A16" s="2">
        <v>24072</v>
      </c>
      <c r="B16" s="1" t="s">
        <v>21</v>
      </c>
      <c r="C16" s="13" t="s">
        <v>66</v>
      </c>
      <c r="D16" s="8">
        <v>1981799</v>
      </c>
      <c r="E16" s="9">
        <v>46085</v>
      </c>
      <c r="F16" s="8">
        <v>0</v>
      </c>
      <c r="G16" s="8">
        <v>0</v>
      </c>
      <c r="H16" s="2">
        <v>106.069</v>
      </c>
      <c r="I16" s="2">
        <v>106.069</v>
      </c>
      <c r="J16" s="3">
        <v>954.43</v>
      </c>
      <c r="K16" s="3">
        <f t="shared" si="1"/>
        <v>190.886</v>
      </c>
      <c r="L16" s="3">
        <f t="shared" si="2"/>
        <v>238.60749999999999</v>
      </c>
      <c r="M16" s="3">
        <f t="shared" si="3"/>
        <v>221.42776000000003</v>
      </c>
      <c r="N16" s="4">
        <v>5</v>
      </c>
      <c r="O16" s="4">
        <v>0</v>
      </c>
      <c r="P16" s="14">
        <f t="shared" si="0"/>
        <v>1610.3512600000001</v>
      </c>
      <c r="Q16" s="9"/>
      <c r="R16" s="18"/>
      <c r="S16" s="16"/>
      <c r="T16" s="17"/>
    </row>
    <row r="17" spans="1:20" x14ac:dyDescent="0.25">
      <c r="A17" s="2">
        <v>12163</v>
      </c>
      <c r="B17" s="1" t="s">
        <v>22</v>
      </c>
      <c r="C17" s="13" t="s">
        <v>62</v>
      </c>
      <c r="D17" s="8">
        <v>1981795</v>
      </c>
      <c r="E17" s="9">
        <v>46085</v>
      </c>
      <c r="F17" s="8">
        <v>0</v>
      </c>
      <c r="G17" s="8">
        <v>0</v>
      </c>
      <c r="H17" s="2">
        <v>116.02800000000001</v>
      </c>
      <c r="I17" s="2">
        <v>116.02800000000001</v>
      </c>
      <c r="J17" s="3">
        <v>1060.3499999999999</v>
      </c>
      <c r="K17" s="3">
        <v>0</v>
      </c>
      <c r="L17" s="3">
        <v>0</v>
      </c>
      <c r="M17" s="3">
        <f t="shared" si="3"/>
        <v>169.65599999999998</v>
      </c>
      <c r="N17" s="4">
        <v>5</v>
      </c>
      <c r="O17" s="4">
        <v>0</v>
      </c>
      <c r="P17" s="14">
        <f t="shared" si="0"/>
        <v>1235.0059999999999</v>
      </c>
      <c r="Q17" s="9"/>
      <c r="R17" s="18"/>
      <c r="S17" s="16"/>
      <c r="T17" s="17"/>
    </row>
    <row r="18" spans="1:20" x14ac:dyDescent="0.25">
      <c r="A18" s="2">
        <v>9126</v>
      </c>
      <c r="B18" s="1" t="s">
        <v>23</v>
      </c>
      <c r="C18" s="13" t="s">
        <v>50</v>
      </c>
      <c r="D18" s="8">
        <v>1981807</v>
      </c>
      <c r="E18" s="9">
        <v>46085</v>
      </c>
      <c r="F18" s="8">
        <v>0</v>
      </c>
      <c r="G18" s="8">
        <v>0</v>
      </c>
      <c r="H18" s="2">
        <v>187.28700000000001</v>
      </c>
      <c r="I18" s="2">
        <v>187.28700000000001</v>
      </c>
      <c r="J18" s="3">
        <v>1894.82</v>
      </c>
      <c r="K18" s="3">
        <f t="shared" si="1"/>
        <v>378.964</v>
      </c>
      <c r="L18" s="3">
        <f t="shared" si="2"/>
        <v>473.70499999999998</v>
      </c>
      <c r="M18" s="3">
        <f t="shared" si="3"/>
        <v>439.59824000000003</v>
      </c>
      <c r="N18" s="4">
        <v>5</v>
      </c>
      <c r="O18" s="4">
        <v>0</v>
      </c>
      <c r="P18" s="14">
        <f t="shared" si="0"/>
        <v>3192.0872399999998</v>
      </c>
      <c r="Q18" s="9"/>
      <c r="R18" s="18"/>
      <c r="S18" s="16"/>
      <c r="T18" s="17"/>
    </row>
    <row r="19" spans="1:20" x14ac:dyDescent="0.25">
      <c r="A19" s="2">
        <v>9123</v>
      </c>
      <c r="B19" s="1" t="s">
        <v>24</v>
      </c>
      <c r="C19" s="13" t="s">
        <v>52</v>
      </c>
      <c r="D19" s="8">
        <v>1981810</v>
      </c>
      <c r="E19" s="9">
        <v>46085</v>
      </c>
      <c r="F19" s="8">
        <v>0</v>
      </c>
      <c r="G19" s="8">
        <v>0</v>
      </c>
      <c r="H19" s="2">
        <v>314.97300000000001</v>
      </c>
      <c r="I19" s="2">
        <v>314.97300000000001</v>
      </c>
      <c r="J19" s="3">
        <v>3620.72</v>
      </c>
      <c r="K19" s="3">
        <f t="shared" si="1"/>
        <v>724.14400000000001</v>
      </c>
      <c r="L19" s="3">
        <f t="shared" si="2"/>
        <v>905.18</v>
      </c>
      <c r="M19" s="3">
        <f t="shared" si="3"/>
        <v>840.00703999999996</v>
      </c>
      <c r="N19" s="4">
        <v>5</v>
      </c>
      <c r="O19" s="4">
        <v>0</v>
      </c>
      <c r="P19" s="14">
        <f t="shared" si="0"/>
        <v>6095.0510400000003</v>
      </c>
      <c r="Q19" s="9"/>
      <c r="R19" s="18"/>
      <c r="S19" s="16"/>
      <c r="T19" s="17"/>
    </row>
    <row r="20" spans="1:20" x14ac:dyDescent="0.25">
      <c r="A20" s="2">
        <v>9121</v>
      </c>
      <c r="B20" s="1" t="s">
        <v>24</v>
      </c>
      <c r="C20" s="13" t="s">
        <v>52</v>
      </c>
      <c r="D20" s="8">
        <v>1981812</v>
      </c>
      <c r="E20" s="9">
        <v>46085</v>
      </c>
      <c r="F20" s="8">
        <v>0</v>
      </c>
      <c r="G20" s="8">
        <v>0</v>
      </c>
      <c r="H20" s="2">
        <v>161.947</v>
      </c>
      <c r="I20" s="2">
        <v>161.947</v>
      </c>
      <c r="J20" s="3">
        <v>1586.44</v>
      </c>
      <c r="K20" s="3">
        <f t="shared" si="1"/>
        <v>317.28800000000001</v>
      </c>
      <c r="L20" s="3">
        <f t="shared" si="2"/>
        <v>396.61</v>
      </c>
      <c r="M20" s="3">
        <f t="shared" si="3"/>
        <v>368.05408000000006</v>
      </c>
      <c r="N20" s="4">
        <v>5</v>
      </c>
      <c r="O20" s="4">
        <v>0</v>
      </c>
      <c r="P20" s="14">
        <f t="shared" si="0"/>
        <v>2673.3920800000001</v>
      </c>
      <c r="Q20" s="9"/>
      <c r="R20" s="18"/>
      <c r="S20" s="16"/>
      <c r="T20" s="17"/>
    </row>
    <row r="21" spans="1:20" x14ac:dyDescent="0.25">
      <c r="A21" s="2">
        <v>12086</v>
      </c>
      <c r="B21" s="1" t="s">
        <v>25</v>
      </c>
      <c r="C21" s="13" t="s">
        <v>60</v>
      </c>
      <c r="D21" s="8">
        <v>1981793</v>
      </c>
      <c r="E21" s="9">
        <v>46085</v>
      </c>
      <c r="F21" s="8">
        <v>0</v>
      </c>
      <c r="G21" s="8">
        <v>0</v>
      </c>
      <c r="H21" s="2">
        <v>148.696</v>
      </c>
      <c r="I21" s="2">
        <v>148.696</v>
      </c>
      <c r="J21" s="3">
        <v>1431.99</v>
      </c>
      <c r="K21" s="3">
        <v>0</v>
      </c>
      <c r="L21" s="3">
        <v>0</v>
      </c>
      <c r="M21" s="3">
        <f t="shared" si="3"/>
        <v>229.11840000000001</v>
      </c>
      <c r="N21" s="4">
        <v>5</v>
      </c>
      <c r="O21" s="4">
        <v>0</v>
      </c>
      <c r="P21" s="14">
        <f t="shared" si="0"/>
        <v>1666.1084000000001</v>
      </c>
      <c r="Q21" s="9"/>
      <c r="R21" s="18"/>
      <c r="S21" s="16"/>
      <c r="T21" s="17"/>
    </row>
    <row r="22" spans="1:20" x14ac:dyDescent="0.25">
      <c r="A22" s="2">
        <v>12596</v>
      </c>
      <c r="B22" s="1" t="s">
        <v>26</v>
      </c>
      <c r="C22" s="13" t="s">
        <v>64</v>
      </c>
      <c r="D22" s="8">
        <v>1981797</v>
      </c>
      <c r="E22" s="9">
        <v>46085</v>
      </c>
      <c r="F22" s="8">
        <v>0</v>
      </c>
      <c r="G22" s="8">
        <v>0</v>
      </c>
      <c r="H22" s="2">
        <v>109.389</v>
      </c>
      <c r="I22" s="2">
        <v>109.389</v>
      </c>
      <c r="J22" s="3">
        <v>989.73</v>
      </c>
      <c r="K22" s="3">
        <v>0</v>
      </c>
      <c r="L22" s="3">
        <v>0</v>
      </c>
      <c r="M22" s="3">
        <f t="shared" si="3"/>
        <v>158.35679999999999</v>
      </c>
      <c r="N22" s="4">
        <v>5</v>
      </c>
      <c r="O22" s="4">
        <v>0</v>
      </c>
      <c r="P22" s="14">
        <f t="shared" si="0"/>
        <v>1153.0868</v>
      </c>
      <c r="Q22" s="9"/>
      <c r="R22" s="18"/>
      <c r="S22" s="16"/>
      <c r="T22" s="17"/>
    </row>
    <row r="23" spans="1:20" x14ac:dyDescent="0.25">
      <c r="A23" s="2">
        <v>9124</v>
      </c>
      <c r="B23" s="1" t="s">
        <v>27</v>
      </c>
      <c r="C23" s="13" t="s">
        <v>51</v>
      </c>
      <c r="D23" s="8">
        <v>1981809</v>
      </c>
      <c r="E23" s="9">
        <v>46085</v>
      </c>
      <c r="F23" s="8">
        <v>0</v>
      </c>
      <c r="G23" s="8">
        <v>0</v>
      </c>
      <c r="H23" s="2">
        <v>288.51299999999998</v>
      </c>
      <c r="I23" s="2">
        <v>288.51299999999998</v>
      </c>
      <c r="J23" s="3">
        <v>3242.59</v>
      </c>
      <c r="K23" s="3">
        <f t="shared" ref="K23:K28" si="4">J23*0.2</f>
        <v>648.51800000000003</v>
      </c>
      <c r="L23" s="3">
        <f t="shared" ref="L23:L28" si="5">J23*0.25</f>
        <v>810.64750000000004</v>
      </c>
      <c r="M23" s="3">
        <f t="shared" si="3"/>
        <v>752.28088000000002</v>
      </c>
      <c r="N23" s="4">
        <v>5</v>
      </c>
      <c r="O23" s="4">
        <v>0</v>
      </c>
      <c r="P23" s="14">
        <f t="shared" si="0"/>
        <v>5459.0363800000005</v>
      </c>
      <c r="Q23" s="9"/>
      <c r="R23" s="18"/>
      <c r="S23" s="16"/>
      <c r="T23" s="17"/>
    </row>
    <row r="24" spans="1:20" x14ac:dyDescent="0.25">
      <c r="A24" s="2">
        <v>11691</v>
      </c>
      <c r="B24" s="1" t="s">
        <v>28</v>
      </c>
      <c r="C24" s="13" t="s">
        <v>67</v>
      </c>
      <c r="D24" s="8">
        <v>1981800</v>
      </c>
      <c r="E24" s="9">
        <v>46085</v>
      </c>
      <c r="F24" s="8">
        <v>0</v>
      </c>
      <c r="G24" s="8">
        <v>0</v>
      </c>
      <c r="H24" s="2">
        <v>175.91900000000001</v>
      </c>
      <c r="I24" s="2">
        <v>175.91900000000001</v>
      </c>
      <c r="J24" s="3">
        <v>1750.25</v>
      </c>
      <c r="K24" s="3">
        <f t="shared" si="4"/>
        <v>350.05</v>
      </c>
      <c r="L24" s="3">
        <v>0</v>
      </c>
      <c r="M24" s="3">
        <f t="shared" si="3"/>
        <v>336.04800000000006</v>
      </c>
      <c r="N24" s="4">
        <v>5</v>
      </c>
      <c r="O24" s="4">
        <v>0</v>
      </c>
      <c r="P24" s="14">
        <f t="shared" si="0"/>
        <v>2441.3480000000004</v>
      </c>
      <c r="Q24" s="9"/>
      <c r="R24" s="18"/>
      <c r="S24" s="16"/>
      <c r="T24" s="17"/>
    </row>
    <row r="25" spans="1:20" x14ac:dyDescent="0.25">
      <c r="A25" s="2">
        <v>6379</v>
      </c>
      <c r="B25" s="1" t="s">
        <v>29</v>
      </c>
      <c r="C25" s="13" t="s">
        <v>56</v>
      </c>
      <c r="D25" s="8">
        <v>1981815</v>
      </c>
      <c r="E25" s="9">
        <v>46085</v>
      </c>
      <c r="F25" s="8">
        <v>0</v>
      </c>
      <c r="G25" s="8">
        <v>0</v>
      </c>
      <c r="H25" s="2">
        <v>127.413</v>
      </c>
      <c r="I25" s="2">
        <v>127.413</v>
      </c>
      <c r="J25" s="3">
        <v>1183.92</v>
      </c>
      <c r="K25" s="3">
        <f t="shared" si="4"/>
        <v>236.78400000000002</v>
      </c>
      <c r="L25" s="3">
        <f t="shared" si="5"/>
        <v>295.98</v>
      </c>
      <c r="M25" s="3">
        <f t="shared" si="3"/>
        <v>274.66944000000007</v>
      </c>
      <c r="N25" s="4">
        <v>5</v>
      </c>
      <c r="O25" s="4">
        <v>0</v>
      </c>
      <c r="P25" s="14">
        <f t="shared" si="0"/>
        <v>1996.3534400000003</v>
      </c>
      <c r="Q25" s="9"/>
      <c r="R25" s="18"/>
      <c r="S25" s="16"/>
      <c r="T25" s="17"/>
    </row>
    <row r="26" spans="1:20" x14ac:dyDescent="0.25">
      <c r="A26" s="2">
        <v>9130</v>
      </c>
      <c r="B26" s="1" t="s">
        <v>30</v>
      </c>
      <c r="C26" s="13" t="s">
        <v>47</v>
      </c>
      <c r="D26" s="8">
        <v>1981803</v>
      </c>
      <c r="E26" s="9">
        <v>46085</v>
      </c>
      <c r="F26" s="8">
        <v>0</v>
      </c>
      <c r="G26" s="8">
        <v>0</v>
      </c>
      <c r="H26" s="2">
        <v>123.495</v>
      </c>
      <c r="I26" s="2">
        <v>123.495</v>
      </c>
      <c r="J26" s="3">
        <v>1139.8</v>
      </c>
      <c r="K26" s="3">
        <f t="shared" si="4"/>
        <v>227.96</v>
      </c>
      <c r="L26" s="3">
        <f t="shared" si="5"/>
        <v>284.95</v>
      </c>
      <c r="M26" s="3">
        <f t="shared" si="3"/>
        <v>264.43360000000001</v>
      </c>
      <c r="N26" s="4">
        <v>5</v>
      </c>
      <c r="O26" s="4">
        <v>0</v>
      </c>
      <c r="P26" s="14">
        <f t="shared" si="0"/>
        <v>1922.1436000000001</v>
      </c>
      <c r="Q26" s="9"/>
      <c r="R26" s="18"/>
      <c r="S26" s="16"/>
      <c r="T26" s="17"/>
    </row>
    <row r="27" spans="1:20" x14ac:dyDescent="0.25">
      <c r="A27" s="2">
        <v>9128</v>
      </c>
      <c r="B27" s="1" t="s">
        <v>31</v>
      </c>
      <c r="C27" s="13" t="s">
        <v>48</v>
      </c>
      <c r="D27" s="8">
        <v>1981805</v>
      </c>
      <c r="E27" s="9">
        <v>46085</v>
      </c>
      <c r="F27" s="8">
        <v>0</v>
      </c>
      <c r="G27" s="8">
        <v>0</v>
      </c>
      <c r="H27" s="2">
        <v>296.78100000000001</v>
      </c>
      <c r="I27" s="2">
        <v>296.78100000000001</v>
      </c>
      <c r="J27" s="3">
        <v>3360.76</v>
      </c>
      <c r="K27" s="3">
        <f t="shared" si="4"/>
        <v>672.15200000000004</v>
      </c>
      <c r="L27" s="3">
        <f t="shared" si="5"/>
        <v>840.19</v>
      </c>
      <c r="M27" s="3">
        <f t="shared" si="3"/>
        <v>779.69632000000013</v>
      </c>
      <c r="N27" s="4">
        <v>5</v>
      </c>
      <c r="O27" s="4">
        <v>0</v>
      </c>
      <c r="P27" s="14">
        <f t="shared" si="0"/>
        <v>5657.7983200000008</v>
      </c>
      <c r="Q27" s="9"/>
      <c r="R27" s="18"/>
      <c r="S27" s="16"/>
      <c r="T27" s="17"/>
    </row>
    <row r="28" spans="1:20" x14ac:dyDescent="0.25">
      <c r="A28" s="2">
        <v>9125</v>
      </c>
      <c r="B28" s="1" t="s">
        <v>31</v>
      </c>
      <c r="C28" s="13" t="s">
        <v>48</v>
      </c>
      <c r="D28" s="8">
        <v>1981808</v>
      </c>
      <c r="E28" s="9">
        <v>46085</v>
      </c>
      <c r="F28" s="8">
        <v>0</v>
      </c>
      <c r="G28" s="8">
        <v>0</v>
      </c>
      <c r="H28" s="2">
        <v>183.49799999999999</v>
      </c>
      <c r="I28" s="2">
        <v>183.49799999999999</v>
      </c>
      <c r="J28" s="3">
        <v>1846.62</v>
      </c>
      <c r="K28" s="3">
        <f t="shared" si="4"/>
        <v>369.32400000000001</v>
      </c>
      <c r="L28" s="3">
        <f t="shared" si="5"/>
        <v>461.65499999999997</v>
      </c>
      <c r="M28" s="3">
        <f t="shared" si="3"/>
        <v>428.41584000000006</v>
      </c>
      <c r="N28" s="4">
        <v>5</v>
      </c>
      <c r="O28" s="4">
        <v>0</v>
      </c>
      <c r="P28" s="14">
        <f t="shared" si="0"/>
        <v>3111.0148400000003</v>
      </c>
      <c r="Q28" s="9"/>
      <c r="R28" s="18"/>
      <c r="S28" s="16"/>
      <c r="T28" s="17"/>
    </row>
    <row r="29" spans="1:20" x14ac:dyDescent="0.25">
      <c r="A29" s="2">
        <v>13413</v>
      </c>
      <c r="B29" s="1" t="s">
        <v>32</v>
      </c>
      <c r="C29" s="13" t="s">
        <v>65</v>
      </c>
      <c r="D29" s="8">
        <v>1981798</v>
      </c>
      <c r="E29" s="9">
        <v>46085</v>
      </c>
      <c r="F29" s="8">
        <v>0</v>
      </c>
      <c r="G29" s="8">
        <v>0</v>
      </c>
      <c r="H29" s="2">
        <v>107.729</v>
      </c>
      <c r="I29" s="2">
        <v>107.729</v>
      </c>
      <c r="J29" s="3">
        <v>972.07</v>
      </c>
      <c r="K29" s="3">
        <v>0</v>
      </c>
      <c r="L29" s="3">
        <v>0</v>
      </c>
      <c r="M29" s="3">
        <f t="shared" si="3"/>
        <v>155.53120000000001</v>
      </c>
      <c r="N29" s="4">
        <v>5</v>
      </c>
      <c r="O29" s="4">
        <v>0</v>
      </c>
      <c r="P29" s="14">
        <f t="shared" si="0"/>
        <v>1132.6012000000001</v>
      </c>
      <c r="Q29" s="9"/>
      <c r="R29" s="18"/>
      <c r="S29" s="16"/>
      <c r="T29" s="17"/>
    </row>
    <row r="30" spans="1:20" x14ac:dyDescent="0.25">
      <c r="A30" s="2">
        <v>9133</v>
      </c>
      <c r="B30" s="1" t="s">
        <v>33</v>
      </c>
      <c r="C30" s="13" t="s">
        <v>59</v>
      </c>
      <c r="D30" s="8">
        <v>1981819</v>
      </c>
      <c r="E30" s="9">
        <v>46085</v>
      </c>
      <c r="F30" s="8">
        <v>0</v>
      </c>
      <c r="G30" s="8">
        <v>0</v>
      </c>
      <c r="H30" s="2">
        <v>87.293599999999998</v>
      </c>
      <c r="I30" s="2">
        <v>87.293599999999998</v>
      </c>
      <c r="J30" s="3">
        <v>754.68</v>
      </c>
      <c r="K30" s="3">
        <v>0</v>
      </c>
      <c r="L30" s="3">
        <v>0</v>
      </c>
      <c r="M30" s="3">
        <f t="shared" si="3"/>
        <v>120.74879999999999</v>
      </c>
      <c r="N30" s="4">
        <v>5</v>
      </c>
      <c r="O30" s="4">
        <v>0</v>
      </c>
      <c r="P30" s="14">
        <f t="shared" si="0"/>
        <v>880.42879999999991</v>
      </c>
      <c r="Q30" s="9"/>
      <c r="R30" s="18"/>
      <c r="S30" s="16"/>
      <c r="T30" s="17"/>
    </row>
    <row r="31" spans="1:20" x14ac:dyDescent="0.25">
      <c r="A31" s="2">
        <v>9132</v>
      </c>
      <c r="B31" s="1" t="s">
        <v>34</v>
      </c>
      <c r="C31" s="13" t="s">
        <v>57</v>
      </c>
      <c r="D31" s="8">
        <v>1981817</v>
      </c>
      <c r="E31" s="9">
        <v>46085</v>
      </c>
      <c r="F31" s="8">
        <v>0</v>
      </c>
      <c r="G31" s="8">
        <v>0</v>
      </c>
      <c r="H31" s="2">
        <v>83.503299999999996</v>
      </c>
      <c r="I31" s="2">
        <v>83.503299999999996</v>
      </c>
      <c r="J31" s="3">
        <v>714.37</v>
      </c>
      <c r="K31" s="3">
        <v>0</v>
      </c>
      <c r="L31" s="3">
        <v>0</v>
      </c>
      <c r="M31" s="3">
        <f t="shared" si="3"/>
        <v>114.2992</v>
      </c>
      <c r="N31" s="4">
        <v>5</v>
      </c>
      <c r="O31" s="4">
        <v>0</v>
      </c>
      <c r="P31" s="14">
        <f t="shared" si="0"/>
        <v>833.66920000000005</v>
      </c>
      <c r="Q31" s="9"/>
      <c r="R31" s="18"/>
      <c r="S31" s="16"/>
      <c r="T31" s="17"/>
    </row>
    <row r="32" spans="1:20" x14ac:dyDescent="0.25">
      <c r="A32" s="2">
        <v>7339</v>
      </c>
      <c r="B32" s="1" t="s">
        <v>35</v>
      </c>
      <c r="C32" s="13" t="s">
        <v>55</v>
      </c>
      <c r="D32" s="8">
        <v>1981814</v>
      </c>
      <c r="E32" s="9">
        <v>46085</v>
      </c>
      <c r="F32" s="8">
        <v>0</v>
      </c>
      <c r="G32" s="8">
        <v>0</v>
      </c>
      <c r="H32" s="2">
        <v>185.77199999999999</v>
      </c>
      <c r="I32" s="2">
        <v>185.77199999999999</v>
      </c>
      <c r="J32" s="3">
        <v>1875.55</v>
      </c>
      <c r="K32" s="3">
        <f t="shared" ref="K32:K37" si="6">J32*0.2</f>
        <v>375.11</v>
      </c>
      <c r="L32" s="3">
        <f t="shared" ref="L32:L35" si="7">J32*0.25</f>
        <v>468.88749999999999</v>
      </c>
      <c r="M32" s="3">
        <f t="shared" si="3"/>
        <v>435.12759999999997</v>
      </c>
      <c r="N32" s="4">
        <v>5</v>
      </c>
      <c r="O32" s="4">
        <v>0</v>
      </c>
      <c r="P32" s="14">
        <f t="shared" si="0"/>
        <v>3159.6750999999995</v>
      </c>
      <c r="Q32" s="9"/>
      <c r="R32" s="18"/>
      <c r="S32" s="16"/>
      <c r="T32" s="17"/>
    </row>
    <row r="33" spans="1:20" x14ac:dyDescent="0.25">
      <c r="A33" s="2">
        <v>9585</v>
      </c>
      <c r="B33" s="1" t="s">
        <v>36</v>
      </c>
      <c r="C33" s="13" t="s">
        <v>230</v>
      </c>
      <c r="D33" s="8">
        <v>1981816</v>
      </c>
      <c r="E33" s="9">
        <v>46085</v>
      </c>
      <c r="F33" s="8">
        <v>0</v>
      </c>
      <c r="G33" s="8">
        <v>0</v>
      </c>
      <c r="H33" s="2">
        <v>146.238</v>
      </c>
      <c r="I33" s="2">
        <v>146.238</v>
      </c>
      <c r="J33" s="3">
        <v>1403.34</v>
      </c>
      <c r="K33" s="3">
        <f t="shared" si="6"/>
        <v>280.66800000000001</v>
      </c>
      <c r="L33" s="3">
        <f t="shared" si="7"/>
        <v>350.83499999999998</v>
      </c>
      <c r="M33" s="3">
        <f t="shared" si="3"/>
        <v>325.57488000000001</v>
      </c>
      <c r="N33" s="4">
        <v>5</v>
      </c>
      <c r="O33" s="4">
        <v>0</v>
      </c>
      <c r="P33" s="14">
        <f t="shared" si="0"/>
        <v>2365.41788</v>
      </c>
      <c r="Q33" s="9"/>
      <c r="R33" s="18"/>
      <c r="S33" s="16"/>
      <c r="T33" s="17"/>
    </row>
    <row r="34" spans="1:20" x14ac:dyDescent="0.25">
      <c r="A34" s="2">
        <v>9118</v>
      </c>
      <c r="B34" s="1" t="s">
        <v>37</v>
      </c>
      <c r="C34" s="13" t="s">
        <v>45</v>
      </c>
      <c r="D34" s="8">
        <v>1981801</v>
      </c>
      <c r="E34" s="9">
        <v>46085</v>
      </c>
      <c r="F34" s="8">
        <v>0</v>
      </c>
      <c r="G34" s="8">
        <v>0</v>
      </c>
      <c r="H34" s="2">
        <v>126</v>
      </c>
      <c r="I34" s="2">
        <v>126</v>
      </c>
      <c r="J34" s="3">
        <v>1166.28</v>
      </c>
      <c r="K34" s="3">
        <f t="shared" si="6"/>
        <v>233.256</v>
      </c>
      <c r="L34" s="3">
        <f t="shared" si="7"/>
        <v>291.57</v>
      </c>
      <c r="M34" s="3">
        <f t="shared" si="3"/>
        <v>270.57695999999999</v>
      </c>
      <c r="N34" s="5">
        <v>5</v>
      </c>
      <c r="O34" s="4">
        <v>0</v>
      </c>
      <c r="P34" s="14">
        <f t="shared" si="0"/>
        <v>1966.6829600000001</v>
      </c>
      <c r="Q34" s="9"/>
      <c r="R34" s="18"/>
      <c r="S34" s="16"/>
      <c r="T34" s="17"/>
    </row>
    <row r="35" spans="1:20" x14ac:dyDescent="0.25">
      <c r="A35" s="2">
        <v>9120</v>
      </c>
      <c r="B35" s="1" t="s">
        <v>38</v>
      </c>
      <c r="C35" s="13" t="s">
        <v>53</v>
      </c>
      <c r="D35" s="8">
        <v>1981811</v>
      </c>
      <c r="E35" s="9">
        <v>46085</v>
      </c>
      <c r="F35" s="8">
        <v>0</v>
      </c>
      <c r="G35" s="8">
        <v>0</v>
      </c>
      <c r="H35" s="2">
        <v>404.678</v>
      </c>
      <c r="I35" s="2">
        <v>404.678</v>
      </c>
      <c r="J35" s="3">
        <v>4974.33</v>
      </c>
      <c r="K35" s="3">
        <f t="shared" si="6"/>
        <v>994.86599999999999</v>
      </c>
      <c r="L35" s="3">
        <f t="shared" si="7"/>
        <v>1243.5825</v>
      </c>
      <c r="M35" s="3">
        <f t="shared" si="3"/>
        <v>1154.04456</v>
      </c>
      <c r="N35" s="4">
        <v>5</v>
      </c>
      <c r="O35" s="4">
        <v>0</v>
      </c>
      <c r="P35" s="14">
        <f t="shared" si="0"/>
        <v>8371.8230600000006</v>
      </c>
      <c r="Q35" s="9"/>
      <c r="R35" s="18"/>
      <c r="S35" s="16"/>
      <c r="T35" s="17"/>
    </row>
    <row r="36" spans="1:20" x14ac:dyDescent="0.25">
      <c r="A36" s="2">
        <v>12087</v>
      </c>
      <c r="B36" s="1" t="s">
        <v>39</v>
      </c>
      <c r="C36" s="13" t="s">
        <v>61</v>
      </c>
      <c r="D36" s="8">
        <v>1981794</v>
      </c>
      <c r="E36" s="9">
        <v>46085</v>
      </c>
      <c r="F36" s="8">
        <v>0</v>
      </c>
      <c r="G36" s="8">
        <v>0</v>
      </c>
      <c r="H36" s="2">
        <v>131.19999999999999</v>
      </c>
      <c r="I36" s="2">
        <v>131.19999999999999</v>
      </c>
      <c r="J36" s="3">
        <v>1228.06</v>
      </c>
      <c r="K36" s="3">
        <v>0</v>
      </c>
      <c r="L36" s="3">
        <v>0</v>
      </c>
      <c r="M36" s="3">
        <f t="shared" si="3"/>
        <v>196.4896</v>
      </c>
      <c r="N36" s="4">
        <v>5</v>
      </c>
      <c r="O36" s="4">
        <v>0</v>
      </c>
      <c r="P36" s="14">
        <f t="shared" si="0"/>
        <v>1429.5495999999998</v>
      </c>
      <c r="Q36" s="9"/>
      <c r="R36" s="18"/>
      <c r="S36" s="16"/>
      <c r="T36" s="17"/>
    </row>
    <row r="37" spans="1:20" x14ac:dyDescent="0.25">
      <c r="A37" s="21">
        <v>12241</v>
      </c>
      <c r="B37" s="22" t="s">
        <v>40</v>
      </c>
      <c r="C37" s="13" t="s">
        <v>63</v>
      </c>
      <c r="D37" s="23">
        <v>1981796</v>
      </c>
      <c r="E37" s="9">
        <v>46085</v>
      </c>
      <c r="F37" s="23">
        <v>0</v>
      </c>
      <c r="G37" s="23">
        <v>0</v>
      </c>
      <c r="H37" s="21">
        <v>119.364</v>
      </c>
      <c r="I37" s="21">
        <v>119.364</v>
      </c>
      <c r="J37" s="6">
        <v>1095.6600000000001</v>
      </c>
      <c r="K37" s="6">
        <f t="shared" si="6"/>
        <v>219.13200000000003</v>
      </c>
      <c r="L37" s="6">
        <v>0</v>
      </c>
      <c r="M37" s="6">
        <f t="shared" si="3"/>
        <v>210.36672000000002</v>
      </c>
      <c r="N37" s="24">
        <v>5</v>
      </c>
      <c r="O37" s="4">
        <v>0</v>
      </c>
      <c r="P37" s="25">
        <f t="shared" si="0"/>
        <v>1530.1587200000001</v>
      </c>
      <c r="Q37" s="9"/>
      <c r="R37" s="18"/>
      <c r="S37" s="23"/>
    </row>
    <row r="38" spans="1:20" s="8" customFormat="1" x14ac:dyDescent="0.25">
      <c r="C38" s="26"/>
      <c r="J38" s="3">
        <f t="shared" ref="J38:P38" si="8">SUM(J11:J37)</f>
        <v>46618.080000000002</v>
      </c>
      <c r="K38" s="3">
        <f t="shared" si="8"/>
        <v>7758.5639999999985</v>
      </c>
      <c r="L38" s="3">
        <f t="shared" si="8"/>
        <v>8986.7274999999972</v>
      </c>
      <c r="M38" s="3">
        <f t="shared" si="8"/>
        <v>10138.139440000001</v>
      </c>
      <c r="N38" s="3">
        <f t="shared" si="8"/>
        <v>135</v>
      </c>
      <c r="O38" s="3"/>
      <c r="P38" s="14">
        <f t="shared" si="8"/>
        <v>73636.510940000007</v>
      </c>
      <c r="Q38" s="9"/>
      <c r="S38" s="16"/>
      <c r="T38" s="16" t="s">
        <v>44</v>
      </c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4"/>
      <c r="Q39" s="9"/>
      <c r="R39" s="8"/>
      <c r="S39" s="8"/>
    </row>
    <row r="40" spans="1:20" x14ac:dyDescent="0.25">
      <c r="A40" s="27">
        <v>2273</v>
      </c>
      <c r="B40" s="28" t="s">
        <v>68</v>
      </c>
      <c r="C40" s="28" t="s">
        <v>69</v>
      </c>
      <c r="D40" s="8">
        <v>1981819</v>
      </c>
      <c r="E40" s="9">
        <v>46085</v>
      </c>
      <c r="F40" s="8">
        <v>0</v>
      </c>
      <c r="G40" s="8">
        <v>0</v>
      </c>
      <c r="H40" s="2">
        <v>170</v>
      </c>
      <c r="I40" s="2">
        <v>170</v>
      </c>
      <c r="J40" s="3">
        <v>1613.67</v>
      </c>
      <c r="K40" s="8">
        <v>322.73</v>
      </c>
      <c r="L40" s="3">
        <v>403.41</v>
      </c>
      <c r="M40" s="8">
        <v>374.37</v>
      </c>
      <c r="N40" s="3">
        <v>0</v>
      </c>
      <c r="O40" s="3">
        <v>0</v>
      </c>
      <c r="P40" s="14">
        <f>SUM(J40:N40)</f>
        <v>2714.18</v>
      </c>
      <c r="Q40" s="38">
        <v>46101</v>
      </c>
      <c r="R40" s="15" t="s">
        <v>332</v>
      </c>
      <c r="S40" s="8">
        <v>77496.149999999994</v>
      </c>
    </row>
    <row r="41" spans="1:20" x14ac:dyDescent="0.25">
      <c r="A41" s="27">
        <v>2272</v>
      </c>
      <c r="B41" s="28" t="s">
        <v>70</v>
      </c>
      <c r="C41" s="28" t="s">
        <v>71</v>
      </c>
      <c r="D41" s="8">
        <v>1981820</v>
      </c>
      <c r="E41" s="9">
        <v>46085</v>
      </c>
      <c r="F41" s="8">
        <v>0</v>
      </c>
      <c r="G41" s="8">
        <v>0</v>
      </c>
      <c r="H41" s="2">
        <v>60</v>
      </c>
      <c r="I41" s="2">
        <v>60</v>
      </c>
      <c r="J41" s="3">
        <v>467.66</v>
      </c>
      <c r="K41" s="8">
        <v>93.53</v>
      </c>
      <c r="L41" s="3">
        <v>116.91</v>
      </c>
      <c r="M41" s="8">
        <v>108.5</v>
      </c>
      <c r="N41" s="3">
        <v>0</v>
      </c>
      <c r="O41" s="3">
        <v>0</v>
      </c>
      <c r="P41" s="14">
        <v>786.6</v>
      </c>
      <c r="Q41" s="30">
        <v>46101</v>
      </c>
      <c r="R41" s="18" t="s">
        <v>332</v>
      </c>
      <c r="S41" s="8"/>
    </row>
    <row r="42" spans="1:20" x14ac:dyDescent="0.25">
      <c r="A42" s="27">
        <v>8313</v>
      </c>
      <c r="B42" s="28" t="s">
        <v>72</v>
      </c>
      <c r="C42" s="28" t="s">
        <v>73</v>
      </c>
      <c r="D42" s="8">
        <v>1981821</v>
      </c>
      <c r="E42" s="9">
        <v>46085</v>
      </c>
      <c r="F42" s="8">
        <v>0</v>
      </c>
      <c r="G42" s="8">
        <v>0</v>
      </c>
      <c r="H42" s="2">
        <v>80</v>
      </c>
      <c r="I42" s="2">
        <v>80</v>
      </c>
      <c r="J42" s="3">
        <v>652.28</v>
      </c>
      <c r="K42" s="8">
        <v>130.46</v>
      </c>
      <c r="L42" s="3">
        <v>163.07</v>
      </c>
      <c r="M42" s="8">
        <v>151.33000000000001</v>
      </c>
      <c r="N42" s="3">
        <v>0</v>
      </c>
      <c r="O42" s="3">
        <v>0</v>
      </c>
      <c r="P42" s="14">
        <f t="shared" ref="P42:P105" si="9">SUM(J42:N42)</f>
        <v>1097.1399999999999</v>
      </c>
      <c r="Q42" s="30">
        <v>46101</v>
      </c>
      <c r="R42" s="18" t="s">
        <v>332</v>
      </c>
      <c r="S42" s="8"/>
    </row>
    <row r="43" spans="1:20" x14ac:dyDescent="0.25">
      <c r="A43" s="27">
        <v>3994</v>
      </c>
      <c r="B43" s="28" t="s">
        <v>74</v>
      </c>
      <c r="C43" s="28" t="s">
        <v>75</v>
      </c>
      <c r="D43" s="8">
        <v>1981822</v>
      </c>
      <c r="E43" s="9">
        <v>46085</v>
      </c>
      <c r="F43" s="8">
        <v>0</v>
      </c>
      <c r="G43" s="8">
        <v>0</v>
      </c>
      <c r="H43" s="2">
        <v>60</v>
      </c>
      <c r="I43" s="2">
        <v>60</v>
      </c>
      <c r="J43" s="3">
        <v>467.66</v>
      </c>
      <c r="K43" s="8">
        <v>93.53</v>
      </c>
      <c r="L43" s="3">
        <v>116.91</v>
      </c>
      <c r="M43" s="8">
        <v>108.5</v>
      </c>
      <c r="N43" s="3">
        <v>0</v>
      </c>
      <c r="O43" s="3">
        <v>0</v>
      </c>
      <c r="P43" s="14">
        <f t="shared" si="9"/>
        <v>786.6</v>
      </c>
      <c r="Q43" s="30">
        <v>46101</v>
      </c>
      <c r="R43" s="18" t="s">
        <v>332</v>
      </c>
      <c r="S43" s="8"/>
    </row>
    <row r="44" spans="1:20" x14ac:dyDescent="0.25">
      <c r="A44" s="27">
        <v>24469</v>
      </c>
      <c r="B44" s="28" t="s">
        <v>74</v>
      </c>
      <c r="C44" s="28" t="s">
        <v>75</v>
      </c>
      <c r="D44" s="8">
        <v>1981823</v>
      </c>
      <c r="E44" s="9">
        <v>46085</v>
      </c>
      <c r="F44" s="8">
        <v>0</v>
      </c>
      <c r="G44" s="8">
        <v>0</v>
      </c>
      <c r="H44" s="8">
        <v>60</v>
      </c>
      <c r="I44" s="8">
        <v>60</v>
      </c>
      <c r="J44" s="8">
        <v>467.66</v>
      </c>
      <c r="K44" s="8">
        <v>93.53</v>
      </c>
      <c r="L44" s="3">
        <v>116.91</v>
      </c>
      <c r="M44" s="8">
        <v>108.5</v>
      </c>
      <c r="N44" s="3">
        <v>0</v>
      </c>
      <c r="O44" s="3">
        <v>0</v>
      </c>
      <c r="P44" s="14">
        <f t="shared" si="9"/>
        <v>786.6</v>
      </c>
      <c r="Q44" s="30">
        <v>46101</v>
      </c>
      <c r="R44" s="18" t="s">
        <v>332</v>
      </c>
      <c r="S44" s="8"/>
    </row>
    <row r="45" spans="1:20" x14ac:dyDescent="0.25">
      <c r="A45" s="27">
        <v>24470</v>
      </c>
      <c r="B45" s="28" t="s">
        <v>76</v>
      </c>
      <c r="C45" s="28" t="s">
        <v>77</v>
      </c>
      <c r="D45" s="8">
        <v>1981824</v>
      </c>
      <c r="E45" s="9">
        <v>46085</v>
      </c>
      <c r="F45" s="8">
        <v>0</v>
      </c>
      <c r="G45" s="8">
        <v>0</v>
      </c>
      <c r="H45" s="8">
        <v>60</v>
      </c>
      <c r="I45" s="8">
        <v>60</v>
      </c>
      <c r="J45" s="8">
        <v>467.66</v>
      </c>
      <c r="K45" s="8">
        <v>93.53</v>
      </c>
      <c r="L45" s="3">
        <v>116.91</v>
      </c>
      <c r="M45" s="8">
        <v>108.5</v>
      </c>
      <c r="N45" s="3">
        <v>0</v>
      </c>
      <c r="O45" s="3">
        <v>0</v>
      </c>
      <c r="P45" s="14">
        <f t="shared" si="9"/>
        <v>786.6</v>
      </c>
      <c r="Q45" s="30">
        <v>46101</v>
      </c>
      <c r="R45" s="18" t="s">
        <v>332</v>
      </c>
      <c r="S45" s="8"/>
    </row>
    <row r="46" spans="1:20" x14ac:dyDescent="0.25">
      <c r="A46" s="27">
        <v>24471</v>
      </c>
      <c r="B46" s="28" t="s">
        <v>76</v>
      </c>
      <c r="C46" s="28" t="s">
        <v>77</v>
      </c>
      <c r="D46" s="8">
        <v>1981825</v>
      </c>
      <c r="E46" s="9">
        <v>46085</v>
      </c>
      <c r="F46" s="8">
        <v>0</v>
      </c>
      <c r="G46" s="8">
        <v>0</v>
      </c>
      <c r="H46" s="8">
        <v>60</v>
      </c>
      <c r="I46" s="8">
        <v>60</v>
      </c>
      <c r="J46" s="8">
        <v>467.66</v>
      </c>
      <c r="K46" s="8">
        <v>93.53</v>
      </c>
      <c r="L46" s="3">
        <v>116.91</v>
      </c>
      <c r="M46" s="8">
        <v>108.5</v>
      </c>
      <c r="N46" s="8">
        <v>0</v>
      </c>
      <c r="O46" s="3">
        <v>0</v>
      </c>
      <c r="P46" s="14">
        <f t="shared" si="9"/>
        <v>786.6</v>
      </c>
      <c r="Q46" s="30">
        <v>46101</v>
      </c>
      <c r="R46" s="18" t="s">
        <v>332</v>
      </c>
      <c r="S46" s="8"/>
    </row>
    <row r="47" spans="1:20" x14ac:dyDescent="0.25">
      <c r="A47" s="27">
        <v>4010</v>
      </c>
      <c r="B47" s="28" t="s">
        <v>76</v>
      </c>
      <c r="C47" s="28" t="s">
        <v>77</v>
      </c>
      <c r="D47" s="8">
        <v>1981826</v>
      </c>
      <c r="E47" s="9">
        <v>46085</v>
      </c>
      <c r="F47" s="8">
        <v>0</v>
      </c>
      <c r="G47" s="8">
        <v>0</v>
      </c>
      <c r="H47" s="2">
        <v>94</v>
      </c>
      <c r="I47" s="2">
        <v>94</v>
      </c>
      <c r="J47" s="3">
        <v>795.2</v>
      </c>
      <c r="K47" s="8">
        <v>159.04</v>
      </c>
      <c r="L47" s="3">
        <v>198.8</v>
      </c>
      <c r="M47" s="8">
        <v>184.49</v>
      </c>
      <c r="N47" s="3">
        <v>0</v>
      </c>
      <c r="O47" s="3">
        <v>0</v>
      </c>
      <c r="P47" s="14">
        <f t="shared" si="9"/>
        <v>1337.53</v>
      </c>
      <c r="Q47" s="30">
        <v>46101</v>
      </c>
      <c r="R47" s="18" t="s">
        <v>332</v>
      </c>
      <c r="S47" s="8"/>
    </row>
    <row r="48" spans="1:20" x14ac:dyDescent="0.25">
      <c r="A48" s="27">
        <v>6381</v>
      </c>
      <c r="B48" s="28" t="s">
        <v>78</v>
      </c>
      <c r="C48" s="28" t="s">
        <v>79</v>
      </c>
      <c r="D48" s="8">
        <v>1981827</v>
      </c>
      <c r="E48" s="9">
        <v>46085</v>
      </c>
      <c r="F48" s="8">
        <v>0</v>
      </c>
      <c r="G48" s="8">
        <v>0</v>
      </c>
      <c r="H48" s="8">
        <v>60</v>
      </c>
      <c r="I48" s="8">
        <v>60</v>
      </c>
      <c r="J48" s="3">
        <v>467.66</v>
      </c>
      <c r="K48" s="8">
        <v>93.53</v>
      </c>
      <c r="L48" s="3">
        <v>116.91</v>
      </c>
      <c r="M48" s="8">
        <v>108.5</v>
      </c>
      <c r="N48" s="3">
        <v>0</v>
      </c>
      <c r="O48" s="3">
        <v>0</v>
      </c>
      <c r="P48" s="14">
        <f t="shared" si="9"/>
        <v>786.6</v>
      </c>
      <c r="Q48" s="30">
        <v>46101</v>
      </c>
      <c r="R48" s="18" t="s">
        <v>332</v>
      </c>
      <c r="S48" s="8"/>
    </row>
    <row r="49" spans="1:19" x14ac:dyDescent="0.25">
      <c r="A49" s="27">
        <v>8404</v>
      </c>
      <c r="B49" s="28" t="s">
        <v>80</v>
      </c>
      <c r="C49" s="28" t="s">
        <v>81</v>
      </c>
      <c r="D49" s="8">
        <v>1981828</v>
      </c>
      <c r="E49" s="9">
        <v>46085</v>
      </c>
      <c r="F49" s="8">
        <v>0</v>
      </c>
      <c r="G49" s="8">
        <v>0</v>
      </c>
      <c r="H49" s="8">
        <v>60</v>
      </c>
      <c r="I49" s="8">
        <v>60</v>
      </c>
      <c r="J49" s="3">
        <v>467.66</v>
      </c>
      <c r="K49" s="8">
        <v>93.53</v>
      </c>
      <c r="L49" s="3">
        <v>116.91</v>
      </c>
      <c r="M49" s="8">
        <v>108.5</v>
      </c>
      <c r="N49" s="3">
        <v>0</v>
      </c>
      <c r="O49" s="3">
        <v>0</v>
      </c>
      <c r="P49" s="14">
        <f t="shared" si="9"/>
        <v>786.6</v>
      </c>
      <c r="Q49" s="30">
        <v>46101</v>
      </c>
      <c r="R49" s="18" t="s">
        <v>332</v>
      </c>
      <c r="S49" s="8"/>
    </row>
    <row r="50" spans="1:19" x14ac:dyDescent="0.25">
      <c r="A50" s="27">
        <v>7338</v>
      </c>
      <c r="B50" s="28" t="s">
        <v>82</v>
      </c>
      <c r="C50" s="28" t="s">
        <v>83</v>
      </c>
      <c r="D50" s="8">
        <v>1981829</v>
      </c>
      <c r="E50" s="9">
        <v>46085</v>
      </c>
      <c r="F50" s="8">
        <v>0</v>
      </c>
      <c r="G50" s="8">
        <v>0</v>
      </c>
      <c r="H50" s="8">
        <v>58</v>
      </c>
      <c r="I50" s="8">
        <v>58</v>
      </c>
      <c r="J50" s="3">
        <v>451.82</v>
      </c>
      <c r="K50" s="8">
        <v>90.36</v>
      </c>
      <c r="L50" s="3">
        <v>112.96</v>
      </c>
      <c r="M50" s="8">
        <v>104.82</v>
      </c>
      <c r="N50" s="3">
        <v>0</v>
      </c>
      <c r="O50" s="3">
        <v>0</v>
      </c>
      <c r="P50" s="14">
        <f t="shared" si="9"/>
        <v>759.96</v>
      </c>
      <c r="Q50" s="30">
        <v>46101</v>
      </c>
      <c r="R50" s="18" t="s">
        <v>332</v>
      </c>
      <c r="S50" s="8"/>
    </row>
    <row r="51" spans="1:19" x14ac:dyDescent="0.25">
      <c r="A51" s="27">
        <v>17</v>
      </c>
      <c r="B51" s="28" t="s">
        <v>84</v>
      </c>
      <c r="C51" s="28" t="s">
        <v>85</v>
      </c>
      <c r="D51" s="8">
        <v>1981830</v>
      </c>
      <c r="E51" s="9">
        <v>46085</v>
      </c>
      <c r="F51" s="8">
        <v>0</v>
      </c>
      <c r="G51" s="8">
        <v>0</v>
      </c>
      <c r="H51" s="8">
        <v>158</v>
      </c>
      <c r="I51" s="8">
        <v>158</v>
      </c>
      <c r="J51" s="3">
        <v>1482.76</v>
      </c>
      <c r="K51" s="8">
        <v>296.55</v>
      </c>
      <c r="L51" s="3">
        <v>370.69</v>
      </c>
      <c r="M51" s="8">
        <v>344</v>
      </c>
      <c r="N51" s="3">
        <v>0</v>
      </c>
      <c r="O51" s="3">
        <v>0</v>
      </c>
      <c r="P51" s="14">
        <f t="shared" si="9"/>
        <v>2494</v>
      </c>
      <c r="Q51" s="30">
        <v>46101</v>
      </c>
      <c r="R51" s="18" t="s">
        <v>332</v>
      </c>
      <c r="S51" s="8"/>
    </row>
    <row r="52" spans="1:19" x14ac:dyDescent="0.25">
      <c r="A52" s="27">
        <v>23</v>
      </c>
      <c r="B52" s="28" t="s">
        <v>86</v>
      </c>
      <c r="C52" s="28" t="s">
        <v>87</v>
      </c>
      <c r="D52" s="8">
        <v>1981831</v>
      </c>
      <c r="E52" s="9">
        <v>46085</v>
      </c>
      <c r="F52" s="8">
        <v>0</v>
      </c>
      <c r="G52" s="8">
        <v>0</v>
      </c>
      <c r="H52" s="8">
        <v>60</v>
      </c>
      <c r="I52" s="8">
        <v>60</v>
      </c>
      <c r="J52" s="3">
        <v>467.66</v>
      </c>
      <c r="K52" s="8">
        <v>93.53</v>
      </c>
      <c r="L52" s="3">
        <v>116.91</v>
      </c>
      <c r="M52" s="8">
        <v>108.5</v>
      </c>
      <c r="N52" s="3">
        <v>0</v>
      </c>
      <c r="O52" s="3">
        <v>0</v>
      </c>
      <c r="P52" s="14">
        <f t="shared" si="9"/>
        <v>786.6</v>
      </c>
      <c r="Q52" s="30">
        <v>46101</v>
      </c>
      <c r="R52" s="18" t="s">
        <v>332</v>
      </c>
      <c r="S52" s="8"/>
    </row>
    <row r="53" spans="1:19" x14ac:dyDescent="0.25">
      <c r="A53" s="27">
        <v>9578</v>
      </c>
      <c r="B53" s="28" t="s">
        <v>88</v>
      </c>
      <c r="C53" s="28" t="s">
        <v>89</v>
      </c>
      <c r="D53" s="8">
        <v>1981832</v>
      </c>
      <c r="E53" s="9">
        <v>46085</v>
      </c>
      <c r="F53" s="8">
        <v>0</v>
      </c>
      <c r="G53" s="8">
        <v>0</v>
      </c>
      <c r="H53" s="8">
        <v>60</v>
      </c>
      <c r="I53" s="8">
        <v>60</v>
      </c>
      <c r="J53" s="3">
        <v>467.66</v>
      </c>
      <c r="K53" s="8">
        <v>93.53</v>
      </c>
      <c r="L53" s="3">
        <v>116.91</v>
      </c>
      <c r="M53" s="8">
        <v>108.5</v>
      </c>
      <c r="N53" s="3">
        <v>0</v>
      </c>
      <c r="O53" s="3">
        <v>0</v>
      </c>
      <c r="P53" s="14">
        <f t="shared" si="9"/>
        <v>786.6</v>
      </c>
      <c r="Q53" s="30">
        <v>46101</v>
      </c>
      <c r="R53" s="18" t="s">
        <v>332</v>
      </c>
      <c r="S53" s="8"/>
    </row>
    <row r="54" spans="1:19" x14ac:dyDescent="0.25">
      <c r="A54" s="27">
        <v>20</v>
      </c>
      <c r="B54" s="28" t="s">
        <v>90</v>
      </c>
      <c r="C54" s="28" t="s">
        <v>91</v>
      </c>
      <c r="D54" s="8">
        <v>1981833</v>
      </c>
      <c r="E54" s="9">
        <v>46085</v>
      </c>
      <c r="F54" s="8">
        <v>0</v>
      </c>
      <c r="G54" s="8">
        <v>0</v>
      </c>
      <c r="H54" s="8">
        <v>60</v>
      </c>
      <c r="I54" s="8">
        <v>60</v>
      </c>
      <c r="J54" s="3">
        <v>467.66</v>
      </c>
      <c r="K54" s="8">
        <v>93.53</v>
      </c>
      <c r="L54" s="3">
        <v>116.91</v>
      </c>
      <c r="M54" s="8">
        <v>108.5</v>
      </c>
      <c r="N54" s="3">
        <v>0</v>
      </c>
      <c r="O54" s="3">
        <v>0</v>
      </c>
      <c r="P54" s="14">
        <f t="shared" si="9"/>
        <v>786.6</v>
      </c>
      <c r="Q54" s="30">
        <v>46101</v>
      </c>
      <c r="R54" s="18" t="s">
        <v>332</v>
      </c>
      <c r="S54" s="8"/>
    </row>
    <row r="55" spans="1:19" x14ac:dyDescent="0.25">
      <c r="A55" s="27">
        <v>25</v>
      </c>
      <c r="B55" s="28" t="s">
        <v>92</v>
      </c>
      <c r="C55" s="28" t="s">
        <v>93</v>
      </c>
      <c r="D55" s="8">
        <v>1981834</v>
      </c>
      <c r="E55" s="9">
        <v>46085</v>
      </c>
      <c r="F55" s="8">
        <v>0</v>
      </c>
      <c r="G55" s="8">
        <v>0</v>
      </c>
      <c r="H55" s="8">
        <v>85</v>
      </c>
      <c r="I55" s="8">
        <v>85</v>
      </c>
      <c r="J55" s="3">
        <v>703.58</v>
      </c>
      <c r="K55" s="8">
        <v>140.72</v>
      </c>
      <c r="L55" s="3">
        <v>175.9</v>
      </c>
      <c r="M55" s="8">
        <v>163.22999999999999</v>
      </c>
      <c r="N55" s="3">
        <v>0</v>
      </c>
      <c r="O55" s="3">
        <v>0</v>
      </c>
      <c r="P55" s="14">
        <f t="shared" si="9"/>
        <v>1183.43</v>
      </c>
      <c r="Q55" s="30">
        <v>46101</v>
      </c>
      <c r="R55" s="18" t="s">
        <v>332</v>
      </c>
      <c r="S55" s="8"/>
    </row>
    <row r="56" spans="1:19" x14ac:dyDescent="0.25">
      <c r="A56" s="27">
        <v>19</v>
      </c>
      <c r="B56" s="28" t="s">
        <v>94</v>
      </c>
      <c r="C56" s="28" t="s">
        <v>95</v>
      </c>
      <c r="D56" s="8">
        <v>1981835</v>
      </c>
      <c r="E56" s="9">
        <v>46085</v>
      </c>
      <c r="F56" s="8">
        <v>0</v>
      </c>
      <c r="G56" s="8">
        <v>0</v>
      </c>
      <c r="H56" s="8">
        <v>60</v>
      </c>
      <c r="I56" s="8">
        <v>60</v>
      </c>
      <c r="J56" s="3">
        <v>467.66</v>
      </c>
      <c r="K56" s="8">
        <v>93.53</v>
      </c>
      <c r="L56" s="3">
        <v>116.91</v>
      </c>
      <c r="M56" s="8">
        <v>108.5</v>
      </c>
      <c r="N56" s="3">
        <v>0</v>
      </c>
      <c r="O56" s="3">
        <v>0</v>
      </c>
      <c r="P56" s="14">
        <f t="shared" si="9"/>
        <v>786.6</v>
      </c>
      <c r="Q56" s="30">
        <v>46101</v>
      </c>
      <c r="R56" s="18" t="s">
        <v>332</v>
      </c>
      <c r="S56" s="8"/>
    </row>
    <row r="57" spans="1:19" x14ac:dyDescent="0.25">
      <c r="A57" s="27">
        <v>13</v>
      </c>
      <c r="B57" s="28" t="s">
        <v>96</v>
      </c>
      <c r="C57" s="28" t="s">
        <v>97</v>
      </c>
      <c r="D57" s="8">
        <v>1981836</v>
      </c>
      <c r="E57" s="9">
        <v>46085</v>
      </c>
      <c r="F57" s="8">
        <v>0</v>
      </c>
      <c r="G57" s="8">
        <v>0</v>
      </c>
      <c r="H57" s="8">
        <v>60</v>
      </c>
      <c r="I57" s="8">
        <v>60</v>
      </c>
      <c r="J57" s="3">
        <v>467.66</v>
      </c>
      <c r="K57" s="8">
        <v>93.53</v>
      </c>
      <c r="L57" s="3">
        <v>116.91</v>
      </c>
      <c r="M57" s="8">
        <v>108.5</v>
      </c>
      <c r="N57" s="3">
        <v>0</v>
      </c>
      <c r="O57" s="3">
        <v>0</v>
      </c>
      <c r="P57" s="14">
        <f t="shared" si="9"/>
        <v>786.6</v>
      </c>
      <c r="Q57" s="30">
        <v>46101</v>
      </c>
      <c r="R57" s="18" t="s">
        <v>332</v>
      </c>
      <c r="S57" s="8"/>
    </row>
    <row r="58" spans="1:19" x14ac:dyDescent="0.25">
      <c r="A58" s="27">
        <v>9957</v>
      </c>
      <c r="B58" s="28" t="s">
        <v>98</v>
      </c>
      <c r="C58" s="28" t="s">
        <v>99</v>
      </c>
      <c r="D58" s="8">
        <v>1981837</v>
      </c>
      <c r="E58" s="9">
        <v>46085</v>
      </c>
      <c r="F58" s="8">
        <v>0</v>
      </c>
      <c r="G58" s="8">
        <v>0</v>
      </c>
      <c r="H58" s="8">
        <v>65</v>
      </c>
      <c r="I58" s="8">
        <v>65</v>
      </c>
      <c r="J58" s="3">
        <v>512.12</v>
      </c>
      <c r="K58" s="8">
        <v>102.42</v>
      </c>
      <c r="L58" s="3">
        <v>128.03</v>
      </c>
      <c r="M58" s="8">
        <v>118.81</v>
      </c>
      <c r="N58" s="3">
        <v>0</v>
      </c>
      <c r="O58" s="3">
        <v>0</v>
      </c>
      <c r="P58" s="14">
        <f t="shared" si="9"/>
        <v>861.37999999999988</v>
      </c>
      <c r="Q58" s="30">
        <v>46101</v>
      </c>
      <c r="R58" s="18" t="s">
        <v>332</v>
      </c>
      <c r="S58" s="8"/>
    </row>
    <row r="59" spans="1:19" x14ac:dyDescent="0.25">
      <c r="A59" s="31">
        <v>24321</v>
      </c>
      <c r="B59" s="32" t="s">
        <v>215</v>
      </c>
      <c r="C59" s="8" t="s">
        <v>218</v>
      </c>
      <c r="D59" s="8">
        <v>1981838</v>
      </c>
      <c r="E59" s="9">
        <v>46085</v>
      </c>
      <c r="F59" s="8">
        <v>0</v>
      </c>
      <c r="G59" s="8">
        <v>0</v>
      </c>
      <c r="H59" s="2">
        <v>60</v>
      </c>
      <c r="I59" s="2">
        <v>60</v>
      </c>
      <c r="J59" s="3">
        <v>467.66</v>
      </c>
      <c r="K59" s="8">
        <v>93.53</v>
      </c>
      <c r="L59" s="3">
        <v>116.91</v>
      </c>
      <c r="M59" s="8">
        <v>108.5</v>
      </c>
      <c r="N59" s="3">
        <v>0</v>
      </c>
      <c r="O59" s="3">
        <v>0</v>
      </c>
      <c r="P59" s="14">
        <f t="shared" si="9"/>
        <v>786.6</v>
      </c>
      <c r="Q59" s="30">
        <v>46101</v>
      </c>
      <c r="R59" s="18" t="s">
        <v>332</v>
      </c>
      <c r="S59" s="8"/>
    </row>
    <row r="60" spans="1:19" x14ac:dyDescent="0.25">
      <c r="A60" s="27">
        <v>10665</v>
      </c>
      <c r="B60" s="28" t="s">
        <v>100</v>
      </c>
      <c r="C60" s="28" t="s">
        <v>101</v>
      </c>
      <c r="D60" s="8">
        <v>1981839</v>
      </c>
      <c r="E60" s="9">
        <v>46085</v>
      </c>
      <c r="F60" s="8">
        <v>0</v>
      </c>
      <c r="G60" s="8">
        <v>0</v>
      </c>
      <c r="H60" s="8">
        <v>30</v>
      </c>
      <c r="I60" s="8">
        <v>30</v>
      </c>
      <c r="J60" s="8">
        <v>220.97</v>
      </c>
      <c r="K60" s="8">
        <v>44.2</v>
      </c>
      <c r="L60" s="3">
        <v>55.24</v>
      </c>
      <c r="M60" s="8">
        <v>51.27</v>
      </c>
      <c r="N60" s="8">
        <v>0</v>
      </c>
      <c r="O60" s="3">
        <v>0</v>
      </c>
      <c r="P60" s="14">
        <f t="shared" si="9"/>
        <v>371.68</v>
      </c>
      <c r="Q60" s="30">
        <v>46101</v>
      </c>
      <c r="R60" s="18" t="s">
        <v>332</v>
      </c>
      <c r="S60" s="8"/>
    </row>
    <row r="61" spans="1:19" x14ac:dyDescent="0.25">
      <c r="A61" s="27">
        <v>4900</v>
      </c>
      <c r="B61" s="28" t="s">
        <v>102</v>
      </c>
      <c r="C61" s="28" t="s">
        <v>103</v>
      </c>
      <c r="D61" s="8">
        <v>1981840</v>
      </c>
      <c r="E61" s="9">
        <v>46085</v>
      </c>
      <c r="F61" s="8">
        <v>0</v>
      </c>
      <c r="G61" s="8">
        <v>0</v>
      </c>
      <c r="H61" s="8">
        <v>30</v>
      </c>
      <c r="I61" s="8">
        <v>30</v>
      </c>
      <c r="J61" s="3">
        <v>220.97</v>
      </c>
      <c r="K61" s="8">
        <v>44.2</v>
      </c>
      <c r="L61" s="3">
        <v>55.24</v>
      </c>
      <c r="M61" s="8">
        <v>51.27</v>
      </c>
      <c r="N61" s="3">
        <v>0</v>
      </c>
      <c r="O61" s="3">
        <v>0</v>
      </c>
      <c r="P61" s="14">
        <f t="shared" si="9"/>
        <v>371.68</v>
      </c>
      <c r="Q61" s="30">
        <v>46101</v>
      </c>
      <c r="R61" s="18" t="s">
        <v>332</v>
      </c>
      <c r="S61" s="8"/>
    </row>
    <row r="62" spans="1:19" x14ac:dyDescent="0.25">
      <c r="A62" s="27">
        <v>5308</v>
      </c>
      <c r="B62" s="28" t="s">
        <v>104</v>
      </c>
      <c r="C62" s="28" t="s">
        <v>105</v>
      </c>
      <c r="D62" s="8">
        <v>1981841</v>
      </c>
      <c r="E62" s="9">
        <v>46085</v>
      </c>
      <c r="F62" s="8">
        <v>0</v>
      </c>
      <c r="G62" s="8">
        <v>0</v>
      </c>
      <c r="H62" s="8">
        <v>60</v>
      </c>
      <c r="I62" s="8">
        <v>60</v>
      </c>
      <c r="J62" s="3">
        <v>467.66</v>
      </c>
      <c r="K62" s="8">
        <v>93.53</v>
      </c>
      <c r="L62" s="3">
        <v>116.91</v>
      </c>
      <c r="M62" s="8">
        <v>108.5</v>
      </c>
      <c r="N62" s="3">
        <v>0</v>
      </c>
      <c r="O62" s="3">
        <v>0</v>
      </c>
      <c r="P62" s="14">
        <f t="shared" si="9"/>
        <v>786.6</v>
      </c>
      <c r="Q62" s="30">
        <v>46101</v>
      </c>
      <c r="R62" s="18" t="s">
        <v>332</v>
      </c>
      <c r="S62" s="8"/>
    </row>
    <row r="63" spans="1:19" ht="11.25" customHeight="1" x14ac:dyDescent="0.25">
      <c r="A63" s="27">
        <v>4896</v>
      </c>
      <c r="B63" s="28" t="s">
        <v>106</v>
      </c>
      <c r="C63" s="28" t="s">
        <v>107</v>
      </c>
      <c r="D63" s="8">
        <v>1981842</v>
      </c>
      <c r="E63" s="9">
        <v>46085</v>
      </c>
      <c r="F63" s="8">
        <v>0</v>
      </c>
      <c r="G63" s="8">
        <v>0</v>
      </c>
      <c r="H63" s="8">
        <v>18</v>
      </c>
      <c r="I63" s="8">
        <v>18</v>
      </c>
      <c r="J63" s="3">
        <v>135.34</v>
      </c>
      <c r="K63" s="8">
        <v>27.07</v>
      </c>
      <c r="L63" s="3">
        <v>33.840000000000003</v>
      </c>
      <c r="M63" s="8">
        <v>31.4</v>
      </c>
      <c r="N63" s="3">
        <v>0</v>
      </c>
      <c r="O63" s="3">
        <v>0</v>
      </c>
      <c r="P63" s="14">
        <f t="shared" si="9"/>
        <v>227.65</v>
      </c>
      <c r="Q63" s="30">
        <v>46101</v>
      </c>
      <c r="R63" s="18" t="s">
        <v>332</v>
      </c>
      <c r="S63" s="8"/>
    </row>
    <row r="64" spans="1:19" x14ac:dyDescent="0.25">
      <c r="A64" s="27">
        <v>9586</v>
      </c>
      <c r="B64" s="28" t="s">
        <v>108</v>
      </c>
      <c r="C64" s="28" t="s">
        <v>109</v>
      </c>
      <c r="D64" s="8">
        <v>1981843</v>
      </c>
      <c r="E64" s="9">
        <v>46085</v>
      </c>
      <c r="F64" s="8">
        <v>0</v>
      </c>
      <c r="G64" s="8">
        <v>0</v>
      </c>
      <c r="H64" s="8">
        <v>60</v>
      </c>
      <c r="I64" s="8">
        <v>60</v>
      </c>
      <c r="J64" s="3">
        <v>467.66</v>
      </c>
      <c r="K64" s="8">
        <v>93.53</v>
      </c>
      <c r="L64" s="3">
        <v>116.91</v>
      </c>
      <c r="M64" s="8">
        <v>108.5</v>
      </c>
      <c r="N64" s="3">
        <v>0</v>
      </c>
      <c r="O64" s="3">
        <v>0</v>
      </c>
      <c r="P64" s="14">
        <f t="shared" si="9"/>
        <v>786.6</v>
      </c>
      <c r="Q64" s="30">
        <v>46101</v>
      </c>
      <c r="R64" s="18" t="s">
        <v>332</v>
      </c>
      <c r="S64" s="8"/>
    </row>
    <row r="65" spans="1:19" x14ac:dyDescent="0.25">
      <c r="A65" s="27">
        <v>9959</v>
      </c>
      <c r="B65" s="28" t="s">
        <v>110</v>
      </c>
      <c r="C65" s="28" t="s">
        <v>111</v>
      </c>
      <c r="D65" s="8">
        <v>1981844</v>
      </c>
      <c r="E65" s="9">
        <v>46085</v>
      </c>
      <c r="F65" s="8">
        <v>0</v>
      </c>
      <c r="G65" s="8">
        <v>0</v>
      </c>
      <c r="H65" s="8">
        <v>30</v>
      </c>
      <c r="I65" s="8">
        <v>30</v>
      </c>
      <c r="J65" s="3">
        <v>220.97</v>
      </c>
      <c r="K65" s="8">
        <v>44.2</v>
      </c>
      <c r="L65" s="3">
        <v>55.24</v>
      </c>
      <c r="M65" s="8">
        <v>51.27</v>
      </c>
      <c r="N65" s="3">
        <v>0</v>
      </c>
      <c r="O65" s="3">
        <v>0</v>
      </c>
      <c r="P65" s="14">
        <f t="shared" si="9"/>
        <v>371.68</v>
      </c>
      <c r="Q65" s="30">
        <v>46101</v>
      </c>
      <c r="R65" s="18" t="s">
        <v>332</v>
      </c>
      <c r="S65" s="8"/>
    </row>
    <row r="66" spans="1:19" x14ac:dyDescent="0.25">
      <c r="A66" s="27">
        <v>2846</v>
      </c>
      <c r="B66" s="28" t="s">
        <v>112</v>
      </c>
      <c r="C66" s="28" t="s">
        <v>113</v>
      </c>
      <c r="D66" s="8">
        <v>1981845</v>
      </c>
      <c r="E66" s="9">
        <v>46085</v>
      </c>
      <c r="F66" s="8">
        <v>0</v>
      </c>
      <c r="G66" s="8">
        <v>0</v>
      </c>
      <c r="H66" s="8">
        <v>20</v>
      </c>
      <c r="I66" s="8">
        <v>20</v>
      </c>
      <c r="J66" s="3">
        <v>148.54</v>
      </c>
      <c r="K66" s="8">
        <v>29.71</v>
      </c>
      <c r="L66" s="3">
        <v>37.14</v>
      </c>
      <c r="M66" s="8">
        <v>34.46</v>
      </c>
      <c r="N66" s="3">
        <v>0</v>
      </c>
      <c r="O66" s="3">
        <v>0</v>
      </c>
      <c r="P66" s="14">
        <f t="shared" si="9"/>
        <v>249.85</v>
      </c>
      <c r="Q66" s="30">
        <v>46101</v>
      </c>
      <c r="R66" s="18" t="s">
        <v>332</v>
      </c>
      <c r="S66" s="8"/>
    </row>
    <row r="67" spans="1:19" x14ac:dyDescent="0.25">
      <c r="A67" s="27">
        <v>2847</v>
      </c>
      <c r="B67" s="28" t="s">
        <v>114</v>
      </c>
      <c r="C67" s="28" t="s">
        <v>113</v>
      </c>
      <c r="D67" s="8">
        <v>1981846</v>
      </c>
      <c r="E67" s="9">
        <v>46085</v>
      </c>
      <c r="F67" s="8">
        <v>0</v>
      </c>
      <c r="G67" s="8">
        <v>0</v>
      </c>
      <c r="H67" s="8">
        <v>30</v>
      </c>
      <c r="I67" s="8">
        <v>30</v>
      </c>
      <c r="J67" s="3">
        <v>220.97</v>
      </c>
      <c r="K67" s="8">
        <v>44.2</v>
      </c>
      <c r="L67" s="3">
        <v>55.24</v>
      </c>
      <c r="M67" s="8">
        <v>51.27</v>
      </c>
      <c r="N67" s="3">
        <v>0</v>
      </c>
      <c r="O67" s="3">
        <v>0</v>
      </c>
      <c r="P67" s="14">
        <f t="shared" si="9"/>
        <v>371.68</v>
      </c>
      <c r="Q67" s="30">
        <v>46101</v>
      </c>
      <c r="R67" s="18" t="s">
        <v>332</v>
      </c>
      <c r="S67" s="8"/>
    </row>
    <row r="68" spans="1:19" x14ac:dyDescent="0.25">
      <c r="A68" s="27">
        <v>3995</v>
      </c>
      <c r="B68" s="28" t="s">
        <v>115</v>
      </c>
      <c r="C68" s="28" t="s">
        <v>116</v>
      </c>
      <c r="D68" s="8">
        <v>1981847</v>
      </c>
      <c r="E68" s="9">
        <v>46085</v>
      </c>
      <c r="F68" s="8">
        <v>0</v>
      </c>
      <c r="G68" s="8">
        <v>0</v>
      </c>
      <c r="H68" s="8">
        <v>20</v>
      </c>
      <c r="I68" s="8">
        <v>20</v>
      </c>
      <c r="J68" s="3">
        <v>148.54</v>
      </c>
      <c r="K68" s="8">
        <v>29.71</v>
      </c>
      <c r="L68" s="3">
        <v>37.14</v>
      </c>
      <c r="M68" s="8">
        <v>34.46</v>
      </c>
      <c r="N68" s="3">
        <v>0</v>
      </c>
      <c r="O68" s="3">
        <v>0</v>
      </c>
      <c r="P68" s="14">
        <f t="shared" si="9"/>
        <v>249.85</v>
      </c>
      <c r="Q68" s="30">
        <v>46101</v>
      </c>
      <c r="R68" s="18" t="s">
        <v>332</v>
      </c>
      <c r="S68" s="8"/>
    </row>
    <row r="69" spans="1:19" x14ac:dyDescent="0.25">
      <c r="A69" s="27">
        <v>2271</v>
      </c>
      <c r="B69" s="28" t="s">
        <v>117</v>
      </c>
      <c r="C69" s="28" t="s">
        <v>71</v>
      </c>
      <c r="D69" s="8">
        <v>1981848</v>
      </c>
      <c r="E69" s="9">
        <v>46085</v>
      </c>
      <c r="F69" s="8">
        <v>0</v>
      </c>
      <c r="G69" s="8">
        <v>0</v>
      </c>
      <c r="H69" s="8">
        <v>147</v>
      </c>
      <c r="I69" s="8">
        <v>147</v>
      </c>
      <c r="J69" s="3">
        <v>1359.34</v>
      </c>
      <c r="K69" s="8">
        <v>271.87</v>
      </c>
      <c r="L69" s="3">
        <v>339.84</v>
      </c>
      <c r="M69" s="8">
        <v>315.37</v>
      </c>
      <c r="N69" s="3">
        <v>0</v>
      </c>
      <c r="O69" s="3">
        <v>0</v>
      </c>
      <c r="P69" s="14">
        <f t="shared" si="9"/>
        <v>2286.42</v>
      </c>
      <c r="Q69" s="30">
        <v>46101</v>
      </c>
      <c r="R69" s="18" t="s">
        <v>332</v>
      </c>
      <c r="S69" s="8"/>
    </row>
    <row r="70" spans="1:19" x14ac:dyDescent="0.25">
      <c r="A70" s="27">
        <v>2835</v>
      </c>
      <c r="B70" s="28" t="s">
        <v>118</v>
      </c>
      <c r="C70" s="28" t="s">
        <v>119</v>
      </c>
      <c r="D70" s="8">
        <v>1981849</v>
      </c>
      <c r="E70" s="9">
        <v>46085</v>
      </c>
      <c r="F70" s="8">
        <v>0</v>
      </c>
      <c r="G70" s="8">
        <v>0</v>
      </c>
      <c r="H70" s="8">
        <v>20</v>
      </c>
      <c r="I70" s="8">
        <v>20</v>
      </c>
      <c r="J70" s="3">
        <v>148.54</v>
      </c>
      <c r="K70" s="8">
        <v>29.71</v>
      </c>
      <c r="L70" s="3">
        <v>37.14</v>
      </c>
      <c r="M70" s="8">
        <v>34.46</v>
      </c>
      <c r="N70" s="3">
        <v>0</v>
      </c>
      <c r="O70" s="3">
        <v>0</v>
      </c>
      <c r="P70" s="14">
        <f t="shared" si="9"/>
        <v>249.85</v>
      </c>
      <c r="Q70" s="30">
        <v>46101</v>
      </c>
      <c r="R70" s="18" t="s">
        <v>332</v>
      </c>
      <c r="S70" s="8"/>
    </row>
    <row r="71" spans="1:19" x14ac:dyDescent="0.25">
      <c r="A71" s="27">
        <v>24472</v>
      </c>
      <c r="B71" s="28" t="s">
        <v>118</v>
      </c>
      <c r="C71" s="28" t="s">
        <v>119</v>
      </c>
      <c r="D71" s="8">
        <v>1981850</v>
      </c>
      <c r="E71" s="9">
        <v>46085</v>
      </c>
      <c r="F71" s="8">
        <v>0</v>
      </c>
      <c r="G71" s="8">
        <v>0</v>
      </c>
      <c r="H71" s="8">
        <v>20</v>
      </c>
      <c r="I71" s="8">
        <v>20</v>
      </c>
      <c r="J71" s="8">
        <v>148.54</v>
      </c>
      <c r="K71" s="8">
        <v>29.71</v>
      </c>
      <c r="L71" s="3">
        <v>37.14</v>
      </c>
      <c r="M71" s="8">
        <v>34.46</v>
      </c>
      <c r="N71" s="8">
        <v>0</v>
      </c>
      <c r="O71" s="3">
        <v>0</v>
      </c>
      <c r="P71" s="14">
        <f t="shared" si="9"/>
        <v>249.85</v>
      </c>
      <c r="Q71" s="30">
        <v>46101</v>
      </c>
      <c r="R71" s="18" t="s">
        <v>332</v>
      </c>
      <c r="S71" s="8"/>
    </row>
    <row r="72" spans="1:19" x14ac:dyDescent="0.25">
      <c r="A72" s="27">
        <v>4007</v>
      </c>
      <c r="B72" s="28" t="s">
        <v>120</v>
      </c>
      <c r="C72" s="28" t="s">
        <v>121</v>
      </c>
      <c r="D72" s="8">
        <v>1981851</v>
      </c>
      <c r="E72" s="9">
        <v>46085</v>
      </c>
      <c r="F72" s="8">
        <v>0</v>
      </c>
      <c r="G72" s="8">
        <v>0</v>
      </c>
      <c r="H72" s="8">
        <v>30</v>
      </c>
      <c r="I72" s="8">
        <v>30</v>
      </c>
      <c r="J72" s="3">
        <v>220.97</v>
      </c>
      <c r="K72" s="8">
        <v>44.2</v>
      </c>
      <c r="L72" s="3">
        <v>55.24</v>
      </c>
      <c r="M72" s="8">
        <v>51.27</v>
      </c>
      <c r="N72" s="3">
        <v>0</v>
      </c>
      <c r="O72" s="3">
        <v>0</v>
      </c>
      <c r="P72" s="14">
        <f t="shared" si="9"/>
        <v>371.68</v>
      </c>
      <c r="Q72" s="30">
        <v>46101</v>
      </c>
      <c r="R72" s="18" t="s">
        <v>332</v>
      </c>
      <c r="S72" s="8"/>
    </row>
    <row r="73" spans="1:19" x14ac:dyDescent="0.25">
      <c r="A73" s="27">
        <v>2834</v>
      </c>
      <c r="B73" s="28" t="s">
        <v>122</v>
      </c>
      <c r="C73" s="28" t="s">
        <v>119</v>
      </c>
      <c r="D73" s="8">
        <v>1981852</v>
      </c>
      <c r="E73" s="9">
        <v>46085</v>
      </c>
      <c r="F73" s="8">
        <v>0</v>
      </c>
      <c r="G73" s="8">
        <v>0</v>
      </c>
      <c r="H73" s="8">
        <v>121</v>
      </c>
      <c r="I73" s="8">
        <v>121</v>
      </c>
      <c r="J73" s="3">
        <v>1073.93</v>
      </c>
      <c r="K73" s="8">
        <v>214.78</v>
      </c>
      <c r="L73" s="3">
        <v>268.48</v>
      </c>
      <c r="M73" s="8">
        <v>249.15</v>
      </c>
      <c r="N73" s="3">
        <v>0</v>
      </c>
      <c r="O73" s="3">
        <v>0</v>
      </c>
      <c r="P73" s="14">
        <f t="shared" si="9"/>
        <v>1806.3400000000001</v>
      </c>
      <c r="Q73" s="30">
        <v>46101</v>
      </c>
      <c r="R73" s="18" t="s">
        <v>332</v>
      </c>
      <c r="S73" s="8"/>
    </row>
    <row r="74" spans="1:19" x14ac:dyDescent="0.25">
      <c r="A74" s="27">
        <v>24473</v>
      </c>
      <c r="B74" s="28" t="s">
        <v>122</v>
      </c>
      <c r="C74" s="28" t="s">
        <v>119</v>
      </c>
      <c r="D74" s="8">
        <v>1981853</v>
      </c>
      <c r="E74" s="9">
        <v>46085</v>
      </c>
      <c r="F74" s="8">
        <v>0</v>
      </c>
      <c r="G74" s="8">
        <v>0</v>
      </c>
      <c r="H74" s="8">
        <v>30</v>
      </c>
      <c r="I74" s="8">
        <v>30</v>
      </c>
      <c r="J74" s="8">
        <v>220.97</v>
      </c>
      <c r="K74" s="8">
        <v>44.2</v>
      </c>
      <c r="L74" s="8">
        <v>55.24</v>
      </c>
      <c r="M74" s="8">
        <v>51.27</v>
      </c>
      <c r="N74" s="8">
        <v>0</v>
      </c>
      <c r="O74" s="3">
        <v>0</v>
      </c>
      <c r="P74" s="14">
        <f t="shared" si="9"/>
        <v>371.68</v>
      </c>
      <c r="Q74" s="30">
        <v>46101</v>
      </c>
      <c r="R74" s="18" t="s">
        <v>332</v>
      </c>
      <c r="S74" s="8"/>
    </row>
    <row r="75" spans="1:19" x14ac:dyDescent="0.25">
      <c r="A75" s="27">
        <v>4009</v>
      </c>
      <c r="B75" s="28" t="s">
        <v>123</v>
      </c>
      <c r="C75" s="28" t="s">
        <v>121</v>
      </c>
      <c r="D75" s="8">
        <v>1981854</v>
      </c>
      <c r="E75" s="9">
        <v>46085</v>
      </c>
      <c r="F75" s="8">
        <v>0</v>
      </c>
      <c r="G75" s="8">
        <v>0</v>
      </c>
      <c r="H75" s="8">
        <v>30</v>
      </c>
      <c r="I75" s="8">
        <v>30</v>
      </c>
      <c r="J75" s="8">
        <v>220.97</v>
      </c>
      <c r="K75" s="8">
        <v>44.2</v>
      </c>
      <c r="L75" s="3">
        <v>55.24</v>
      </c>
      <c r="M75" s="8">
        <v>51.27</v>
      </c>
      <c r="N75" s="3">
        <v>0</v>
      </c>
      <c r="O75" s="3">
        <v>0</v>
      </c>
      <c r="P75" s="14">
        <f t="shared" si="9"/>
        <v>371.68</v>
      </c>
      <c r="Q75" s="30">
        <v>46101</v>
      </c>
      <c r="R75" s="18" t="s">
        <v>332</v>
      </c>
      <c r="S75" s="8"/>
    </row>
    <row r="76" spans="1:19" x14ac:dyDescent="0.25">
      <c r="A76" s="27">
        <v>2833</v>
      </c>
      <c r="B76" s="28" t="s">
        <v>124</v>
      </c>
      <c r="C76" s="28" t="s">
        <v>125</v>
      </c>
      <c r="D76" s="8">
        <v>1981855</v>
      </c>
      <c r="E76" s="9">
        <v>46085</v>
      </c>
      <c r="F76" s="8">
        <v>0</v>
      </c>
      <c r="G76" s="8">
        <v>0</v>
      </c>
      <c r="H76" s="8">
        <v>179</v>
      </c>
      <c r="I76" s="8">
        <v>179</v>
      </c>
      <c r="J76" s="8">
        <v>1717.85</v>
      </c>
      <c r="K76" s="8">
        <v>343.57</v>
      </c>
      <c r="L76" s="3">
        <v>429.47</v>
      </c>
      <c r="M76" s="8">
        <v>398.54</v>
      </c>
      <c r="N76" s="8">
        <v>0</v>
      </c>
      <c r="O76" s="3">
        <v>0</v>
      </c>
      <c r="P76" s="14">
        <f t="shared" si="9"/>
        <v>2889.4300000000003</v>
      </c>
      <c r="Q76" s="30">
        <v>46101</v>
      </c>
      <c r="R76" s="18" t="s">
        <v>332</v>
      </c>
      <c r="S76" s="8"/>
    </row>
    <row r="77" spans="1:19" x14ac:dyDescent="0.25">
      <c r="A77" s="27">
        <v>24474</v>
      </c>
      <c r="B77" s="28" t="s">
        <v>124</v>
      </c>
      <c r="C77" s="28" t="s">
        <v>125</v>
      </c>
      <c r="D77" s="8">
        <v>1981856</v>
      </c>
      <c r="E77" s="9">
        <v>46085</v>
      </c>
      <c r="F77" s="8">
        <v>0</v>
      </c>
      <c r="G77" s="8">
        <v>0</v>
      </c>
      <c r="H77" s="8">
        <v>30</v>
      </c>
      <c r="I77" s="8">
        <v>30</v>
      </c>
      <c r="J77" s="8">
        <v>220.97</v>
      </c>
      <c r="K77" s="8">
        <v>44.2</v>
      </c>
      <c r="L77" s="8">
        <v>55.24</v>
      </c>
      <c r="M77" s="8">
        <v>51.27</v>
      </c>
      <c r="N77" s="8">
        <v>0</v>
      </c>
      <c r="O77" s="3">
        <v>0</v>
      </c>
      <c r="P77" s="14">
        <f t="shared" si="9"/>
        <v>371.68</v>
      </c>
      <c r="Q77" s="30">
        <v>46101</v>
      </c>
      <c r="R77" s="18" t="s">
        <v>332</v>
      </c>
      <c r="S77" s="8"/>
    </row>
    <row r="78" spans="1:19" x14ac:dyDescent="0.25">
      <c r="A78" s="27">
        <v>10666</v>
      </c>
      <c r="B78" s="28" t="s">
        <v>126</v>
      </c>
      <c r="C78" s="28" t="s">
        <v>127</v>
      </c>
      <c r="D78" s="8">
        <v>1981857</v>
      </c>
      <c r="E78" s="9">
        <v>46085</v>
      </c>
      <c r="F78" s="8">
        <v>0</v>
      </c>
      <c r="G78" s="8">
        <v>0</v>
      </c>
      <c r="H78" s="8">
        <v>100</v>
      </c>
      <c r="I78" s="8">
        <v>100</v>
      </c>
      <c r="J78" s="8">
        <v>857.16</v>
      </c>
      <c r="K78" s="8">
        <v>171.43</v>
      </c>
      <c r="L78" s="3">
        <v>214.29</v>
      </c>
      <c r="M78" s="8">
        <v>198.86</v>
      </c>
      <c r="N78" s="8">
        <v>0</v>
      </c>
      <c r="O78" s="3">
        <v>0</v>
      </c>
      <c r="P78" s="14">
        <f t="shared" si="9"/>
        <v>1441.7399999999998</v>
      </c>
      <c r="Q78" s="30">
        <v>46101</v>
      </c>
      <c r="R78" s="18" t="s">
        <v>332</v>
      </c>
      <c r="S78" s="8"/>
    </row>
    <row r="79" spans="1:19" x14ac:dyDescent="0.25">
      <c r="A79" s="27">
        <v>9956</v>
      </c>
      <c r="B79" s="28" t="s">
        <v>128</v>
      </c>
      <c r="C79" s="28" t="s">
        <v>127</v>
      </c>
      <c r="D79" s="8">
        <v>1981858</v>
      </c>
      <c r="E79" s="9">
        <v>46085</v>
      </c>
      <c r="F79" s="8">
        <v>0</v>
      </c>
      <c r="G79" s="8">
        <v>0</v>
      </c>
      <c r="H79" s="8">
        <v>60</v>
      </c>
      <c r="I79" s="8">
        <v>60</v>
      </c>
      <c r="J79" s="8">
        <v>467.66</v>
      </c>
      <c r="K79" s="8">
        <v>93.53</v>
      </c>
      <c r="L79" s="3">
        <v>116.91</v>
      </c>
      <c r="M79" s="8">
        <v>108.5</v>
      </c>
      <c r="N79" s="8">
        <v>0</v>
      </c>
      <c r="O79" s="3">
        <v>0</v>
      </c>
      <c r="P79" s="14">
        <f t="shared" si="9"/>
        <v>786.6</v>
      </c>
      <c r="Q79" s="30">
        <v>46101</v>
      </c>
      <c r="R79" s="18" t="s">
        <v>332</v>
      </c>
      <c r="S79" s="8"/>
    </row>
    <row r="80" spans="1:19" x14ac:dyDescent="0.25">
      <c r="A80" s="27">
        <v>10</v>
      </c>
      <c r="B80" s="28" t="s">
        <v>129</v>
      </c>
      <c r="C80" s="28" t="s">
        <v>97</v>
      </c>
      <c r="D80" s="8">
        <v>1981859</v>
      </c>
      <c r="E80" s="9">
        <v>46085</v>
      </c>
      <c r="F80" s="8">
        <v>0</v>
      </c>
      <c r="G80" s="8">
        <v>0</v>
      </c>
      <c r="H80" s="8">
        <v>165</v>
      </c>
      <c r="I80" s="8">
        <v>165</v>
      </c>
      <c r="J80" s="8">
        <v>1561.4</v>
      </c>
      <c r="K80" s="8">
        <v>312.27999999999997</v>
      </c>
      <c r="L80" s="3">
        <v>390.24</v>
      </c>
      <c r="M80" s="8">
        <v>362.24</v>
      </c>
      <c r="N80" s="8">
        <v>0</v>
      </c>
      <c r="O80" s="3">
        <v>0</v>
      </c>
      <c r="P80" s="14">
        <f t="shared" si="9"/>
        <v>2626.16</v>
      </c>
      <c r="Q80" s="30">
        <v>46101</v>
      </c>
      <c r="R80" s="18" t="s">
        <v>332</v>
      </c>
      <c r="S80" s="8"/>
    </row>
    <row r="81" spans="1:19" x14ac:dyDescent="0.25">
      <c r="A81" s="27">
        <v>11</v>
      </c>
      <c r="B81" s="28" t="s">
        <v>130</v>
      </c>
      <c r="C81" s="28" t="s">
        <v>97</v>
      </c>
      <c r="D81" s="8">
        <v>1981860</v>
      </c>
      <c r="E81" s="9">
        <v>46085</v>
      </c>
      <c r="F81" s="8">
        <v>0</v>
      </c>
      <c r="G81" s="8">
        <v>0</v>
      </c>
      <c r="H81" s="8">
        <v>60</v>
      </c>
      <c r="I81" s="8">
        <v>60</v>
      </c>
      <c r="J81" s="8">
        <v>467.66</v>
      </c>
      <c r="K81" s="8">
        <v>93.53</v>
      </c>
      <c r="L81" s="3">
        <v>116.91</v>
      </c>
      <c r="M81" s="8">
        <v>108.5</v>
      </c>
      <c r="N81" s="3">
        <v>0</v>
      </c>
      <c r="O81" s="3">
        <v>0</v>
      </c>
      <c r="P81" s="14">
        <f t="shared" si="9"/>
        <v>786.6</v>
      </c>
      <c r="Q81" s="30">
        <v>46101</v>
      </c>
      <c r="R81" s="18" t="s">
        <v>332</v>
      </c>
      <c r="S81" s="8"/>
    </row>
    <row r="82" spans="1:19" x14ac:dyDescent="0.25">
      <c r="A82" s="27">
        <v>2274</v>
      </c>
      <c r="B82" s="28" t="s">
        <v>131</v>
      </c>
      <c r="C82" s="28" t="s">
        <v>69</v>
      </c>
      <c r="D82" s="8">
        <v>1981861</v>
      </c>
      <c r="E82" s="9">
        <v>46085</v>
      </c>
      <c r="F82" s="8">
        <v>0</v>
      </c>
      <c r="G82" s="8">
        <v>0</v>
      </c>
      <c r="H82" s="8">
        <v>94</v>
      </c>
      <c r="I82" s="8">
        <v>94</v>
      </c>
      <c r="J82" s="8">
        <v>795.3</v>
      </c>
      <c r="K82" s="8">
        <v>159.06</v>
      </c>
      <c r="L82" s="3">
        <v>198.83</v>
      </c>
      <c r="M82" s="8">
        <v>184.51</v>
      </c>
      <c r="N82" s="8">
        <v>0</v>
      </c>
      <c r="O82" s="3">
        <v>0</v>
      </c>
      <c r="P82" s="14">
        <f t="shared" si="9"/>
        <v>1337.6999999999998</v>
      </c>
      <c r="Q82" s="30">
        <v>46101</v>
      </c>
      <c r="R82" s="18" t="s">
        <v>332</v>
      </c>
      <c r="S82" s="8"/>
    </row>
    <row r="83" spans="1:19" x14ac:dyDescent="0.25">
      <c r="A83" s="27">
        <v>2275</v>
      </c>
      <c r="B83" s="28" t="s">
        <v>132</v>
      </c>
      <c r="C83" s="28" t="s">
        <v>69</v>
      </c>
      <c r="D83" s="8">
        <v>1981862</v>
      </c>
      <c r="E83" s="9">
        <v>46085</v>
      </c>
      <c r="F83" s="8">
        <v>0</v>
      </c>
      <c r="G83" s="8">
        <v>0</v>
      </c>
      <c r="H83" s="8">
        <v>77</v>
      </c>
      <c r="I83" s="8">
        <v>77</v>
      </c>
      <c r="J83" s="8">
        <v>620.98</v>
      </c>
      <c r="K83" s="8">
        <v>124.2</v>
      </c>
      <c r="L83" s="3">
        <v>155.24</v>
      </c>
      <c r="M83" s="8">
        <v>144.07</v>
      </c>
      <c r="N83" s="8">
        <v>0</v>
      </c>
      <c r="O83" s="3">
        <v>0</v>
      </c>
      <c r="P83" s="14">
        <f t="shared" si="9"/>
        <v>1044.49</v>
      </c>
      <c r="Q83" s="30">
        <v>46101</v>
      </c>
      <c r="R83" s="18" t="s">
        <v>332</v>
      </c>
      <c r="S83" s="8"/>
    </row>
    <row r="84" spans="1:19" x14ac:dyDescent="0.25">
      <c r="A84" s="27">
        <v>9579</v>
      </c>
      <c r="B84" s="28" t="s">
        <v>133</v>
      </c>
      <c r="C84" s="28" t="s">
        <v>134</v>
      </c>
      <c r="D84" s="8">
        <v>1981863</v>
      </c>
      <c r="E84" s="9">
        <v>46085</v>
      </c>
      <c r="F84" s="8">
        <v>0</v>
      </c>
      <c r="G84" s="8">
        <v>0</v>
      </c>
      <c r="H84" s="8">
        <v>101</v>
      </c>
      <c r="I84" s="8">
        <v>101</v>
      </c>
      <c r="J84" s="8">
        <v>866.91</v>
      </c>
      <c r="K84" s="8">
        <v>173.38</v>
      </c>
      <c r="L84" s="3">
        <v>216.73</v>
      </c>
      <c r="M84" s="8">
        <v>201.12</v>
      </c>
      <c r="N84" s="8">
        <v>0</v>
      </c>
      <c r="O84" s="3">
        <v>0</v>
      </c>
      <c r="P84" s="14">
        <f t="shared" si="9"/>
        <v>1458.1399999999999</v>
      </c>
      <c r="Q84" s="30">
        <v>46101</v>
      </c>
      <c r="R84" s="18" t="s">
        <v>332</v>
      </c>
      <c r="S84" s="8"/>
    </row>
    <row r="85" spans="1:19" x14ac:dyDescent="0.25">
      <c r="A85" s="27">
        <v>9580</v>
      </c>
      <c r="B85" s="28" t="s">
        <v>134</v>
      </c>
      <c r="C85" s="28" t="s">
        <v>99</v>
      </c>
      <c r="D85" s="8">
        <v>1981864</v>
      </c>
      <c r="E85" s="9">
        <v>46085</v>
      </c>
      <c r="F85" s="8">
        <v>0</v>
      </c>
      <c r="G85" s="8">
        <v>0</v>
      </c>
      <c r="H85" s="8">
        <v>75</v>
      </c>
      <c r="I85" s="8">
        <v>75</v>
      </c>
      <c r="J85" s="8">
        <v>602.48</v>
      </c>
      <c r="K85" s="8">
        <v>120.5</v>
      </c>
      <c r="L85" s="3">
        <v>150.62</v>
      </c>
      <c r="M85" s="8">
        <v>139.78</v>
      </c>
      <c r="N85" s="8">
        <v>0</v>
      </c>
      <c r="O85" s="3">
        <v>0</v>
      </c>
      <c r="P85" s="14">
        <f t="shared" si="9"/>
        <v>1013.38</v>
      </c>
      <c r="Q85" s="30">
        <v>46101</v>
      </c>
      <c r="R85" s="18" t="s">
        <v>332</v>
      </c>
      <c r="S85" s="8"/>
    </row>
    <row r="86" spans="1:19" x14ac:dyDescent="0.25">
      <c r="A86" s="27">
        <v>21</v>
      </c>
      <c r="B86" s="28" t="s">
        <v>135</v>
      </c>
      <c r="C86" s="28" t="s">
        <v>87</v>
      </c>
      <c r="D86" s="8">
        <v>1981865</v>
      </c>
      <c r="E86" s="9">
        <v>46085</v>
      </c>
      <c r="F86" s="8">
        <v>0</v>
      </c>
      <c r="G86" s="8">
        <v>0</v>
      </c>
      <c r="H86" s="8">
        <v>177</v>
      </c>
      <c r="I86" s="8">
        <v>177</v>
      </c>
      <c r="J86" s="8">
        <v>1692.98</v>
      </c>
      <c r="K86" s="8">
        <v>338.59</v>
      </c>
      <c r="L86" s="3">
        <v>423.24</v>
      </c>
      <c r="M86" s="8">
        <v>392.77</v>
      </c>
      <c r="N86" s="8">
        <v>0</v>
      </c>
      <c r="O86" s="3">
        <v>0</v>
      </c>
      <c r="P86" s="14">
        <f t="shared" si="9"/>
        <v>2847.58</v>
      </c>
      <c r="Q86" s="30">
        <v>46101</v>
      </c>
      <c r="R86" s="18" t="s">
        <v>332</v>
      </c>
      <c r="S86" s="8"/>
    </row>
    <row r="87" spans="1:19" x14ac:dyDescent="0.25">
      <c r="A87" s="27">
        <v>22</v>
      </c>
      <c r="B87" s="28" t="s">
        <v>136</v>
      </c>
      <c r="C87" s="28" t="s">
        <v>87</v>
      </c>
      <c r="D87" s="8">
        <v>1981866</v>
      </c>
      <c r="E87" s="9">
        <v>46085</v>
      </c>
      <c r="F87" s="8">
        <v>0</v>
      </c>
      <c r="G87" s="8">
        <v>0</v>
      </c>
      <c r="H87" s="8">
        <v>93</v>
      </c>
      <c r="I87" s="8">
        <v>93</v>
      </c>
      <c r="J87" s="8">
        <v>784.94</v>
      </c>
      <c r="K87" s="8">
        <v>156.99</v>
      </c>
      <c r="L87" s="3">
        <v>196.23</v>
      </c>
      <c r="M87" s="8">
        <v>182.11</v>
      </c>
      <c r="N87" s="8">
        <v>0</v>
      </c>
      <c r="O87" s="3">
        <v>0</v>
      </c>
      <c r="P87" s="14">
        <f t="shared" si="9"/>
        <v>1320.27</v>
      </c>
      <c r="Q87" s="30">
        <v>46101</v>
      </c>
      <c r="R87" s="18" t="s">
        <v>332</v>
      </c>
      <c r="S87" s="8"/>
    </row>
    <row r="88" spans="1:19" x14ac:dyDescent="0.25">
      <c r="A88" s="27">
        <v>15</v>
      </c>
      <c r="B88" s="28" t="s">
        <v>137</v>
      </c>
      <c r="C88" s="28" t="s">
        <v>85</v>
      </c>
      <c r="D88" s="8">
        <v>1981867</v>
      </c>
      <c r="E88" s="9">
        <v>46085</v>
      </c>
      <c r="F88" s="8">
        <v>0</v>
      </c>
      <c r="G88" s="8">
        <v>0</v>
      </c>
      <c r="H88" s="8">
        <v>196</v>
      </c>
      <c r="I88" s="8">
        <v>196</v>
      </c>
      <c r="J88" s="8">
        <v>1930.63</v>
      </c>
      <c r="K88" s="8">
        <v>386.13</v>
      </c>
      <c r="L88" s="3">
        <v>482.66</v>
      </c>
      <c r="M88" s="8">
        <v>447.91</v>
      </c>
      <c r="N88" s="8">
        <v>0</v>
      </c>
      <c r="O88" s="3">
        <v>0</v>
      </c>
      <c r="P88" s="14">
        <f t="shared" si="9"/>
        <v>3247.33</v>
      </c>
      <c r="Q88" s="30">
        <v>46101</v>
      </c>
      <c r="R88" s="18" t="s">
        <v>332</v>
      </c>
      <c r="S88" s="8"/>
    </row>
    <row r="89" spans="1:19" x14ac:dyDescent="0.25">
      <c r="A89" s="27">
        <v>16</v>
      </c>
      <c r="B89" s="28" t="s">
        <v>138</v>
      </c>
      <c r="C89" s="28" t="s">
        <v>85</v>
      </c>
      <c r="D89" s="8">
        <v>1981868</v>
      </c>
      <c r="E89" s="9">
        <v>46085</v>
      </c>
      <c r="F89" s="8">
        <v>0</v>
      </c>
      <c r="G89" s="8">
        <v>0</v>
      </c>
      <c r="H89" s="8">
        <v>131</v>
      </c>
      <c r="I89" s="8">
        <v>131</v>
      </c>
      <c r="J89" s="8">
        <v>1178.78</v>
      </c>
      <c r="K89" s="8">
        <v>235.76</v>
      </c>
      <c r="L89" s="3">
        <v>294.7</v>
      </c>
      <c r="M89" s="8">
        <v>273.48</v>
      </c>
      <c r="N89" s="8">
        <v>0</v>
      </c>
      <c r="O89" s="3">
        <v>0</v>
      </c>
      <c r="P89" s="14">
        <f t="shared" si="9"/>
        <v>1982.72</v>
      </c>
      <c r="Q89" s="30">
        <v>46101</v>
      </c>
      <c r="R89" s="18" t="s">
        <v>332</v>
      </c>
      <c r="S89" s="8"/>
    </row>
    <row r="90" spans="1:19" x14ac:dyDescent="0.25">
      <c r="A90" s="27">
        <v>24476</v>
      </c>
      <c r="B90" s="28" t="s">
        <v>138</v>
      </c>
      <c r="C90" s="28" t="s">
        <v>85</v>
      </c>
      <c r="D90" s="8">
        <v>1981869</v>
      </c>
      <c r="E90" s="9">
        <v>46085</v>
      </c>
      <c r="F90" s="8">
        <v>0</v>
      </c>
      <c r="G90" s="8">
        <v>0</v>
      </c>
      <c r="H90" s="8">
        <v>15</v>
      </c>
      <c r="I90" s="8">
        <v>15</v>
      </c>
      <c r="J90" s="8">
        <v>115.63</v>
      </c>
      <c r="K90" s="8">
        <v>23.13</v>
      </c>
      <c r="L90" s="3">
        <v>28.91</v>
      </c>
      <c r="M90" s="8">
        <v>26.83</v>
      </c>
      <c r="N90" s="8">
        <v>0</v>
      </c>
      <c r="O90" s="3">
        <v>0</v>
      </c>
      <c r="P90" s="14">
        <f t="shared" si="9"/>
        <v>194.5</v>
      </c>
      <c r="Q90" s="30">
        <v>46101</v>
      </c>
      <c r="R90" s="18" t="s">
        <v>332</v>
      </c>
      <c r="S90" s="8"/>
    </row>
    <row r="91" spans="1:19" x14ac:dyDescent="0.25">
      <c r="A91" s="27">
        <v>18</v>
      </c>
      <c r="B91" s="28" t="s">
        <v>139</v>
      </c>
      <c r="C91" s="28" t="s">
        <v>95</v>
      </c>
      <c r="D91" s="8">
        <v>1981870</v>
      </c>
      <c r="E91" s="9">
        <v>46085</v>
      </c>
      <c r="F91" s="8">
        <v>0</v>
      </c>
      <c r="G91" s="8">
        <v>0</v>
      </c>
      <c r="H91" s="8">
        <v>84</v>
      </c>
      <c r="I91" s="8">
        <v>84</v>
      </c>
      <c r="J91" s="8">
        <v>692.7</v>
      </c>
      <c r="K91" s="8">
        <v>138.54</v>
      </c>
      <c r="L91" s="3">
        <v>173.17</v>
      </c>
      <c r="M91" s="8">
        <v>160.71</v>
      </c>
      <c r="N91" s="8">
        <v>0</v>
      </c>
      <c r="O91" s="3">
        <v>0</v>
      </c>
      <c r="P91" s="14">
        <f t="shared" si="9"/>
        <v>1165.1199999999999</v>
      </c>
      <c r="Q91" s="30">
        <v>46101</v>
      </c>
      <c r="R91" s="18" t="s">
        <v>332</v>
      </c>
      <c r="S91" s="8"/>
    </row>
    <row r="92" spans="1:19" x14ac:dyDescent="0.25">
      <c r="A92" s="27">
        <v>4894</v>
      </c>
      <c r="B92" s="28" t="s">
        <v>140</v>
      </c>
      <c r="C92" s="28" t="s">
        <v>107</v>
      </c>
      <c r="D92" s="8">
        <v>1981871</v>
      </c>
      <c r="E92" s="9">
        <v>46085</v>
      </c>
      <c r="F92" s="8">
        <v>0</v>
      </c>
      <c r="G92" s="8">
        <v>0</v>
      </c>
      <c r="H92" s="8">
        <v>137</v>
      </c>
      <c r="I92" s="8">
        <v>137</v>
      </c>
      <c r="J92" s="8">
        <v>1246.1600000000001</v>
      </c>
      <c r="K92" s="8">
        <v>249.23</v>
      </c>
      <c r="L92" s="3">
        <v>311.54000000000002</v>
      </c>
      <c r="M92" s="8">
        <v>289.11</v>
      </c>
      <c r="N92" s="8">
        <v>0</v>
      </c>
      <c r="O92" s="3">
        <v>0</v>
      </c>
      <c r="P92" s="14">
        <f t="shared" si="9"/>
        <v>2096.04</v>
      </c>
      <c r="Q92" s="30">
        <v>46101</v>
      </c>
      <c r="R92" s="18" t="s">
        <v>332</v>
      </c>
      <c r="S92" s="8"/>
    </row>
    <row r="93" spans="1:19" x14ac:dyDescent="0.25">
      <c r="A93" s="27">
        <v>9958</v>
      </c>
      <c r="B93" s="28" t="s">
        <v>141</v>
      </c>
      <c r="C93" s="28" t="s">
        <v>121</v>
      </c>
      <c r="D93" s="8">
        <v>1981872</v>
      </c>
      <c r="E93" s="9">
        <v>46085</v>
      </c>
      <c r="F93" s="8">
        <v>0</v>
      </c>
      <c r="G93" s="8">
        <v>0</v>
      </c>
      <c r="H93" s="8">
        <v>59</v>
      </c>
      <c r="I93" s="8">
        <v>59</v>
      </c>
      <c r="J93" s="8">
        <v>458.57</v>
      </c>
      <c r="K93" s="8">
        <v>91.72</v>
      </c>
      <c r="L93" s="3">
        <v>114.65</v>
      </c>
      <c r="M93" s="8">
        <v>106.39</v>
      </c>
      <c r="N93" s="8">
        <v>0</v>
      </c>
      <c r="O93" s="3">
        <v>0</v>
      </c>
      <c r="P93" s="14">
        <f t="shared" si="9"/>
        <v>771.32999999999993</v>
      </c>
      <c r="Q93" s="30">
        <v>46101</v>
      </c>
      <c r="R93" s="18" t="s">
        <v>332</v>
      </c>
      <c r="S93" s="8"/>
    </row>
    <row r="94" spans="1:19" x14ac:dyDescent="0.25">
      <c r="A94" s="27">
        <v>4008</v>
      </c>
      <c r="B94" s="28" t="s">
        <v>141</v>
      </c>
      <c r="C94" s="28" t="s">
        <v>121</v>
      </c>
      <c r="D94" s="8">
        <v>181873</v>
      </c>
      <c r="E94" s="9">
        <v>46085</v>
      </c>
      <c r="F94" s="8">
        <v>0</v>
      </c>
      <c r="G94" s="8">
        <v>0</v>
      </c>
      <c r="H94" s="8">
        <v>42</v>
      </c>
      <c r="I94" s="8">
        <v>42</v>
      </c>
      <c r="J94" s="8">
        <v>314.82</v>
      </c>
      <c r="K94" s="8">
        <v>62.97</v>
      </c>
      <c r="L94" s="3">
        <v>78.709999999999994</v>
      </c>
      <c r="M94" s="8">
        <v>73.040000000000006</v>
      </c>
      <c r="N94" s="8">
        <v>0</v>
      </c>
      <c r="O94" s="3">
        <v>0</v>
      </c>
      <c r="P94" s="14">
        <f t="shared" si="9"/>
        <v>529.54</v>
      </c>
      <c r="Q94" s="30">
        <v>46101</v>
      </c>
      <c r="R94" s="18" t="s">
        <v>332</v>
      </c>
      <c r="S94" s="8"/>
    </row>
    <row r="95" spans="1:19" x14ac:dyDescent="0.25">
      <c r="A95" s="27">
        <v>8</v>
      </c>
      <c r="B95" s="28" t="s">
        <v>142</v>
      </c>
      <c r="C95" s="28" t="s">
        <v>143</v>
      </c>
      <c r="D95" s="8">
        <v>1981874</v>
      </c>
      <c r="E95" s="9">
        <v>46085</v>
      </c>
      <c r="F95" s="8">
        <v>0</v>
      </c>
      <c r="G95" s="8">
        <v>0</v>
      </c>
      <c r="H95" s="8">
        <v>60</v>
      </c>
      <c r="I95" s="8">
        <v>60</v>
      </c>
      <c r="J95" s="8">
        <v>467.66</v>
      </c>
      <c r="K95" s="8">
        <v>93.53</v>
      </c>
      <c r="L95" s="3">
        <v>116.91</v>
      </c>
      <c r="M95" s="8">
        <v>108.5</v>
      </c>
      <c r="N95" s="3">
        <v>0</v>
      </c>
      <c r="O95" s="3">
        <v>0</v>
      </c>
      <c r="P95" s="14">
        <f t="shared" si="9"/>
        <v>786.6</v>
      </c>
      <c r="Q95" s="30">
        <v>46101</v>
      </c>
      <c r="R95" s="18" t="s">
        <v>332</v>
      </c>
      <c r="S95" s="8"/>
    </row>
    <row r="96" spans="1:19" ht="17.25" customHeight="1" x14ac:dyDescent="0.25">
      <c r="A96" s="27">
        <v>24</v>
      </c>
      <c r="B96" s="28" t="s">
        <v>144</v>
      </c>
      <c r="C96" s="28" t="s">
        <v>145</v>
      </c>
      <c r="D96" s="8">
        <v>1981876</v>
      </c>
      <c r="E96" s="9">
        <v>46085</v>
      </c>
      <c r="F96" s="8">
        <v>0</v>
      </c>
      <c r="G96" s="8">
        <v>0</v>
      </c>
      <c r="H96" s="8">
        <v>221</v>
      </c>
      <c r="I96" s="8">
        <v>221</v>
      </c>
      <c r="J96" s="8">
        <v>2237.0100000000002</v>
      </c>
      <c r="K96" s="8">
        <v>447.41</v>
      </c>
      <c r="L96" s="3">
        <v>559.25</v>
      </c>
      <c r="M96" s="8">
        <v>518.99</v>
      </c>
      <c r="N96" s="8">
        <v>0</v>
      </c>
      <c r="O96" s="3">
        <v>0</v>
      </c>
      <c r="P96" s="14">
        <f t="shared" si="9"/>
        <v>3762.66</v>
      </c>
      <c r="Q96" s="30">
        <v>46101</v>
      </c>
      <c r="R96" s="18" t="s">
        <v>332</v>
      </c>
      <c r="S96" s="8"/>
    </row>
    <row r="97" spans="1:19" x14ac:dyDescent="0.25">
      <c r="A97" s="27">
        <v>24477</v>
      </c>
      <c r="B97" s="28" t="s">
        <v>144</v>
      </c>
      <c r="C97" s="28" t="s">
        <v>145</v>
      </c>
      <c r="D97" s="8">
        <v>1981877</v>
      </c>
      <c r="E97" s="9">
        <v>46085</v>
      </c>
      <c r="F97" s="8">
        <v>0</v>
      </c>
      <c r="G97" s="8">
        <v>0</v>
      </c>
      <c r="H97" s="8">
        <v>60</v>
      </c>
      <c r="I97" s="8">
        <v>60</v>
      </c>
      <c r="J97" s="8">
        <v>467.66</v>
      </c>
      <c r="K97" s="8">
        <v>93.53</v>
      </c>
      <c r="L97" s="3">
        <v>116.91</v>
      </c>
      <c r="M97" s="8">
        <v>108.5</v>
      </c>
      <c r="N97" s="3">
        <v>0</v>
      </c>
      <c r="O97" s="3">
        <v>0</v>
      </c>
      <c r="P97" s="14">
        <f t="shared" si="9"/>
        <v>786.6</v>
      </c>
      <c r="Q97" s="30">
        <v>46101</v>
      </c>
      <c r="R97" s="18" t="s">
        <v>332</v>
      </c>
      <c r="S97" s="8"/>
    </row>
    <row r="98" spans="1:19" x14ac:dyDescent="0.25">
      <c r="A98" s="27">
        <v>3993</v>
      </c>
      <c r="B98" s="28" t="s">
        <v>146</v>
      </c>
      <c r="C98" s="28" t="s">
        <v>147</v>
      </c>
      <c r="D98" s="8">
        <v>1981878</v>
      </c>
      <c r="E98" s="9">
        <v>46085</v>
      </c>
      <c r="F98" s="8">
        <v>0</v>
      </c>
      <c r="G98" s="8">
        <v>0</v>
      </c>
      <c r="H98" s="8">
        <v>30</v>
      </c>
      <c r="I98" s="8">
        <v>30</v>
      </c>
      <c r="J98" s="8">
        <v>220.97</v>
      </c>
      <c r="K98" s="8">
        <v>44.2</v>
      </c>
      <c r="L98" s="3">
        <v>55.24</v>
      </c>
      <c r="M98" s="8">
        <v>51.27</v>
      </c>
      <c r="N98" s="3">
        <v>0</v>
      </c>
      <c r="O98" s="3">
        <v>0</v>
      </c>
      <c r="P98" s="14">
        <f t="shared" si="9"/>
        <v>371.68</v>
      </c>
      <c r="Q98" s="30">
        <v>46101</v>
      </c>
      <c r="R98" s="18" t="s">
        <v>332</v>
      </c>
      <c r="S98" s="8"/>
    </row>
    <row r="99" spans="1:19" x14ac:dyDescent="0.25">
      <c r="A99" s="27">
        <v>9955</v>
      </c>
      <c r="B99" s="28" t="s">
        <v>148</v>
      </c>
      <c r="C99" s="28" t="s">
        <v>149</v>
      </c>
      <c r="D99" s="8">
        <v>1981879</v>
      </c>
      <c r="E99" s="9">
        <v>46085</v>
      </c>
      <c r="F99" s="8">
        <v>0</v>
      </c>
      <c r="G99" s="8">
        <v>0</v>
      </c>
      <c r="H99" s="8">
        <v>5</v>
      </c>
      <c r="I99" s="8">
        <v>5</v>
      </c>
      <c r="J99" s="8">
        <v>82.69</v>
      </c>
      <c r="K99" s="8">
        <v>16.53</v>
      </c>
      <c r="L99" s="3">
        <v>20.67</v>
      </c>
      <c r="M99" s="8">
        <v>19.18</v>
      </c>
      <c r="N99" s="8">
        <v>0</v>
      </c>
      <c r="O99" s="3">
        <v>0</v>
      </c>
      <c r="P99" s="14">
        <f t="shared" si="9"/>
        <v>139.07</v>
      </c>
      <c r="Q99" s="30">
        <v>46101</v>
      </c>
      <c r="R99" s="18" t="s">
        <v>332</v>
      </c>
      <c r="S99" s="8"/>
    </row>
    <row r="100" spans="1:19" x14ac:dyDescent="0.25">
      <c r="A100" s="27">
        <v>9973</v>
      </c>
      <c r="B100" s="28" t="s">
        <v>169</v>
      </c>
      <c r="C100" s="28" t="s">
        <v>170</v>
      </c>
      <c r="D100" s="8">
        <v>1981880</v>
      </c>
      <c r="E100" s="9">
        <v>46085</v>
      </c>
      <c r="F100" s="8">
        <v>0</v>
      </c>
      <c r="G100" s="8">
        <v>0</v>
      </c>
      <c r="H100" s="8">
        <v>15</v>
      </c>
      <c r="I100" s="8">
        <v>15</v>
      </c>
      <c r="J100" s="8">
        <v>115.63</v>
      </c>
      <c r="K100" s="8">
        <v>23.13</v>
      </c>
      <c r="L100" s="3">
        <v>28.91</v>
      </c>
      <c r="M100" s="8">
        <v>26.83</v>
      </c>
      <c r="N100" s="8">
        <v>0</v>
      </c>
      <c r="O100" s="3">
        <v>0</v>
      </c>
      <c r="P100" s="14">
        <f t="shared" si="9"/>
        <v>194.5</v>
      </c>
      <c r="Q100" s="30">
        <v>46101</v>
      </c>
      <c r="R100" s="18" t="s">
        <v>332</v>
      </c>
      <c r="S100" s="8"/>
    </row>
    <row r="101" spans="1:19" x14ac:dyDescent="0.25">
      <c r="A101" s="27">
        <v>9963</v>
      </c>
      <c r="B101" s="28" t="s">
        <v>160</v>
      </c>
      <c r="C101" s="28" t="s">
        <v>159</v>
      </c>
      <c r="D101" s="8">
        <v>1981887</v>
      </c>
      <c r="E101" s="9">
        <v>46085</v>
      </c>
      <c r="F101" s="8">
        <v>0</v>
      </c>
      <c r="G101" s="8">
        <v>0</v>
      </c>
      <c r="H101" s="8">
        <v>20</v>
      </c>
      <c r="I101" s="8">
        <v>20</v>
      </c>
      <c r="J101" s="8">
        <v>148.54</v>
      </c>
      <c r="K101" s="8">
        <v>0</v>
      </c>
      <c r="L101" s="3">
        <v>0</v>
      </c>
      <c r="M101" s="8">
        <v>23.77</v>
      </c>
      <c r="N101" s="8">
        <v>0</v>
      </c>
      <c r="O101" s="3">
        <v>0</v>
      </c>
      <c r="P101" s="14">
        <f t="shared" si="9"/>
        <v>172.31</v>
      </c>
      <c r="Q101" s="30">
        <v>46101</v>
      </c>
      <c r="R101" s="18" t="s">
        <v>332</v>
      </c>
      <c r="S101" s="8"/>
    </row>
    <row r="102" spans="1:19" x14ac:dyDescent="0.25">
      <c r="A102" s="27">
        <v>9967</v>
      </c>
      <c r="B102" s="28" t="s">
        <v>203</v>
      </c>
      <c r="C102" s="28" t="s">
        <v>159</v>
      </c>
      <c r="D102" s="8">
        <v>1981888</v>
      </c>
      <c r="E102" s="9">
        <v>46085</v>
      </c>
      <c r="F102" s="8">
        <v>0</v>
      </c>
      <c r="G102" s="8">
        <v>0</v>
      </c>
      <c r="H102" s="8">
        <v>10</v>
      </c>
      <c r="I102" s="8">
        <v>10</v>
      </c>
      <c r="J102" s="8">
        <v>82.69</v>
      </c>
      <c r="K102" s="8">
        <v>0</v>
      </c>
      <c r="L102" s="3">
        <v>0</v>
      </c>
      <c r="M102" s="8">
        <v>13.23</v>
      </c>
      <c r="N102" s="8">
        <v>0</v>
      </c>
      <c r="O102" s="3">
        <v>0</v>
      </c>
      <c r="P102" s="14">
        <f t="shared" si="9"/>
        <v>95.92</v>
      </c>
      <c r="Q102" s="30">
        <v>46101</v>
      </c>
      <c r="R102" s="18" t="s">
        <v>332</v>
      </c>
      <c r="S102" s="8"/>
    </row>
    <row r="103" spans="1:19" x14ac:dyDescent="0.25">
      <c r="A103" s="27">
        <v>9961</v>
      </c>
      <c r="B103" s="28" t="s">
        <v>158</v>
      </c>
      <c r="C103" s="28" t="s">
        <v>223</v>
      </c>
      <c r="D103" s="8">
        <v>1981889</v>
      </c>
      <c r="E103" s="9">
        <v>46085</v>
      </c>
      <c r="F103" s="8">
        <v>0</v>
      </c>
      <c r="G103" s="8">
        <v>0</v>
      </c>
      <c r="H103" s="8">
        <v>10</v>
      </c>
      <c r="I103" s="8">
        <v>10</v>
      </c>
      <c r="J103" s="8">
        <v>82.69</v>
      </c>
      <c r="K103" s="8">
        <v>0</v>
      </c>
      <c r="L103" s="3">
        <v>0</v>
      </c>
      <c r="M103" s="8">
        <v>13.23</v>
      </c>
      <c r="N103" s="8">
        <v>0</v>
      </c>
      <c r="O103" s="3">
        <v>0</v>
      </c>
      <c r="P103" s="14">
        <f t="shared" si="9"/>
        <v>95.92</v>
      </c>
      <c r="Q103" s="30">
        <v>46101</v>
      </c>
      <c r="R103" s="18" t="s">
        <v>332</v>
      </c>
      <c r="S103" s="8"/>
    </row>
    <row r="104" spans="1:19" x14ac:dyDescent="0.25">
      <c r="A104" s="27">
        <v>9960</v>
      </c>
      <c r="B104" s="28" t="s">
        <v>156</v>
      </c>
      <c r="C104" s="28" t="s">
        <v>157</v>
      </c>
      <c r="D104" s="8">
        <v>1981890</v>
      </c>
      <c r="E104" s="9">
        <v>46085</v>
      </c>
      <c r="F104" s="8">
        <v>0</v>
      </c>
      <c r="G104" s="8">
        <v>0</v>
      </c>
      <c r="H104" s="8">
        <v>15</v>
      </c>
      <c r="I104" s="8">
        <v>15</v>
      </c>
      <c r="J104" s="8">
        <v>117.72</v>
      </c>
      <c r="K104" s="8">
        <v>0</v>
      </c>
      <c r="L104" s="3">
        <v>0</v>
      </c>
      <c r="M104" s="8">
        <v>18.84</v>
      </c>
      <c r="N104" s="8">
        <v>0</v>
      </c>
      <c r="O104" s="3">
        <v>0</v>
      </c>
      <c r="P104" s="14">
        <f t="shared" si="9"/>
        <v>136.56</v>
      </c>
      <c r="Q104" s="30">
        <v>46101</v>
      </c>
      <c r="R104" s="18" t="s">
        <v>332</v>
      </c>
      <c r="S104" s="8"/>
    </row>
    <row r="105" spans="1:19" x14ac:dyDescent="0.25">
      <c r="A105" s="31">
        <v>9974</v>
      </c>
      <c r="B105" s="32" t="s">
        <v>212</v>
      </c>
      <c r="C105" s="8" t="s">
        <v>219</v>
      </c>
      <c r="D105" s="8">
        <v>1981891</v>
      </c>
      <c r="E105" s="9">
        <v>46085</v>
      </c>
      <c r="F105" s="8">
        <v>0</v>
      </c>
      <c r="G105" s="8">
        <v>0</v>
      </c>
      <c r="H105" s="8">
        <v>10</v>
      </c>
      <c r="I105" s="8">
        <v>10</v>
      </c>
      <c r="J105" s="3">
        <v>82.69</v>
      </c>
      <c r="K105" s="8">
        <v>0</v>
      </c>
      <c r="L105" s="3">
        <v>0</v>
      </c>
      <c r="M105" s="8">
        <v>13.23</v>
      </c>
      <c r="N105" s="3">
        <v>0</v>
      </c>
      <c r="O105" s="3">
        <v>0</v>
      </c>
      <c r="P105" s="14">
        <f t="shared" si="9"/>
        <v>95.92</v>
      </c>
      <c r="Q105" s="30">
        <v>46101</v>
      </c>
      <c r="R105" s="18" t="s">
        <v>332</v>
      </c>
      <c r="S105" s="8"/>
    </row>
    <row r="106" spans="1:19" x14ac:dyDescent="0.25">
      <c r="A106" s="27">
        <v>9968</v>
      </c>
      <c r="B106" s="28" t="s">
        <v>206</v>
      </c>
      <c r="C106" s="28" t="s">
        <v>207</v>
      </c>
      <c r="D106" s="8">
        <v>1981892</v>
      </c>
      <c r="E106" s="9">
        <v>46085</v>
      </c>
      <c r="F106" s="8">
        <v>0</v>
      </c>
      <c r="G106" s="8">
        <v>0</v>
      </c>
      <c r="H106" s="8">
        <v>10</v>
      </c>
      <c r="I106" s="8">
        <v>10</v>
      </c>
      <c r="J106" s="8">
        <v>82.69</v>
      </c>
      <c r="K106" s="8">
        <v>0</v>
      </c>
      <c r="L106" s="3">
        <v>0</v>
      </c>
      <c r="M106" s="8">
        <v>13.23</v>
      </c>
      <c r="N106" s="8">
        <v>0</v>
      </c>
      <c r="O106" s="3">
        <v>0</v>
      </c>
      <c r="P106" s="14">
        <f t="shared" ref="P106:P149" si="10">SUM(J106:N106)</f>
        <v>95.92</v>
      </c>
      <c r="Q106" s="30">
        <v>46101</v>
      </c>
      <c r="R106" s="18" t="s">
        <v>332</v>
      </c>
      <c r="S106" s="8"/>
    </row>
    <row r="107" spans="1:19" x14ac:dyDescent="0.25">
      <c r="A107" s="27">
        <v>9962</v>
      </c>
      <c r="B107" s="28" t="s">
        <v>164</v>
      </c>
      <c r="C107" s="28" t="s">
        <v>225</v>
      </c>
      <c r="D107" s="8">
        <v>1981893</v>
      </c>
      <c r="E107" s="9">
        <v>46085</v>
      </c>
      <c r="F107" s="8">
        <v>0</v>
      </c>
      <c r="G107" s="8">
        <v>0</v>
      </c>
      <c r="H107" s="8">
        <v>10</v>
      </c>
      <c r="I107" s="8">
        <v>10</v>
      </c>
      <c r="J107" s="8">
        <v>82.69</v>
      </c>
      <c r="K107" s="8">
        <v>0</v>
      </c>
      <c r="L107" s="3">
        <v>0</v>
      </c>
      <c r="M107" s="8">
        <v>13.23</v>
      </c>
      <c r="N107" s="8">
        <v>0</v>
      </c>
      <c r="O107" s="3">
        <v>0</v>
      </c>
      <c r="P107" s="14">
        <f t="shared" si="10"/>
        <v>95.92</v>
      </c>
      <c r="Q107" s="30">
        <v>46101</v>
      </c>
      <c r="R107" s="18" t="s">
        <v>332</v>
      </c>
      <c r="S107" s="8"/>
    </row>
    <row r="108" spans="1:19" x14ac:dyDescent="0.25">
      <c r="A108" s="27">
        <v>9969</v>
      </c>
      <c r="B108" s="28" t="s">
        <v>208</v>
      </c>
      <c r="C108" s="28" t="s">
        <v>209</v>
      </c>
      <c r="D108" s="8">
        <v>1981894</v>
      </c>
      <c r="E108" s="9">
        <v>46085</v>
      </c>
      <c r="F108" s="8">
        <v>0</v>
      </c>
      <c r="G108" s="8">
        <v>0</v>
      </c>
      <c r="H108" s="8">
        <v>10</v>
      </c>
      <c r="I108" s="8">
        <v>10</v>
      </c>
      <c r="J108" s="8">
        <v>82.69</v>
      </c>
      <c r="K108" s="8">
        <v>0</v>
      </c>
      <c r="L108" s="3">
        <v>0</v>
      </c>
      <c r="M108" s="8">
        <v>13.23</v>
      </c>
      <c r="N108" s="8">
        <v>0</v>
      </c>
      <c r="O108" s="3">
        <v>0</v>
      </c>
      <c r="P108" s="14">
        <f t="shared" si="10"/>
        <v>95.92</v>
      </c>
      <c r="Q108" s="30">
        <v>46101</v>
      </c>
      <c r="R108" s="18" t="s">
        <v>332</v>
      </c>
      <c r="S108" s="8"/>
    </row>
    <row r="109" spans="1:19" x14ac:dyDescent="0.25">
      <c r="A109" s="27">
        <v>9964</v>
      </c>
      <c r="B109" s="28" t="s">
        <v>185</v>
      </c>
      <c r="C109" s="28" t="s">
        <v>186</v>
      </c>
      <c r="D109" s="8">
        <v>1981895</v>
      </c>
      <c r="E109" s="9">
        <v>46085</v>
      </c>
      <c r="F109" s="8">
        <v>0</v>
      </c>
      <c r="G109" s="8">
        <v>0</v>
      </c>
      <c r="H109" s="8">
        <v>10</v>
      </c>
      <c r="I109" s="8">
        <v>10</v>
      </c>
      <c r="J109" s="8">
        <v>82.69</v>
      </c>
      <c r="K109" s="8">
        <v>0</v>
      </c>
      <c r="L109" s="3">
        <v>0</v>
      </c>
      <c r="M109" s="8">
        <v>13.23</v>
      </c>
      <c r="N109" s="8">
        <v>0</v>
      </c>
      <c r="O109" s="3">
        <v>0</v>
      </c>
      <c r="P109" s="14">
        <f t="shared" si="10"/>
        <v>95.92</v>
      </c>
      <c r="Q109" s="30">
        <v>46101</v>
      </c>
      <c r="R109" s="18" t="s">
        <v>332</v>
      </c>
      <c r="S109" s="8"/>
    </row>
    <row r="110" spans="1:19" x14ac:dyDescent="0.25">
      <c r="A110" s="27">
        <v>9965</v>
      </c>
      <c r="B110" s="28" t="s">
        <v>187</v>
      </c>
      <c r="C110" s="28" t="s">
        <v>188</v>
      </c>
      <c r="D110" s="8">
        <v>1981896</v>
      </c>
      <c r="E110" s="9">
        <v>46085</v>
      </c>
      <c r="F110" s="8">
        <v>0</v>
      </c>
      <c r="G110" s="8">
        <v>0</v>
      </c>
      <c r="H110" s="8">
        <v>10</v>
      </c>
      <c r="I110" s="8">
        <v>10</v>
      </c>
      <c r="J110" s="8">
        <v>82.69</v>
      </c>
      <c r="K110" s="8">
        <v>0</v>
      </c>
      <c r="L110" s="3">
        <v>0</v>
      </c>
      <c r="M110" s="8">
        <v>13.23</v>
      </c>
      <c r="N110" s="8">
        <v>0</v>
      </c>
      <c r="O110" s="3">
        <v>0</v>
      </c>
      <c r="P110" s="14">
        <f t="shared" si="10"/>
        <v>95.92</v>
      </c>
      <c r="Q110" s="30">
        <v>46101</v>
      </c>
      <c r="R110" s="18" t="s">
        <v>332</v>
      </c>
      <c r="S110" s="8"/>
    </row>
    <row r="111" spans="1:19" x14ac:dyDescent="0.25">
      <c r="A111" s="27">
        <v>9966</v>
      </c>
      <c r="B111" s="28" t="s">
        <v>189</v>
      </c>
      <c r="C111" s="28" t="s">
        <v>190</v>
      </c>
      <c r="D111" s="8">
        <v>1981897</v>
      </c>
      <c r="E111" s="9">
        <v>46085</v>
      </c>
      <c r="F111" s="8">
        <v>0</v>
      </c>
      <c r="G111" s="8">
        <v>0</v>
      </c>
      <c r="H111" s="8">
        <v>10</v>
      </c>
      <c r="I111" s="8">
        <v>10</v>
      </c>
      <c r="J111" s="8">
        <v>82.69</v>
      </c>
      <c r="K111" s="8">
        <v>0</v>
      </c>
      <c r="L111" s="3">
        <v>0</v>
      </c>
      <c r="M111" s="8">
        <v>13.23</v>
      </c>
      <c r="N111" s="8">
        <v>0</v>
      </c>
      <c r="O111" s="3">
        <v>0</v>
      </c>
      <c r="P111" s="14">
        <f t="shared" si="10"/>
        <v>95.92</v>
      </c>
      <c r="Q111" s="30">
        <v>46101</v>
      </c>
      <c r="R111" s="18" t="s">
        <v>332</v>
      </c>
      <c r="S111" s="8"/>
    </row>
    <row r="112" spans="1:19" x14ac:dyDescent="0.25">
      <c r="A112" s="27">
        <v>9970</v>
      </c>
      <c r="B112" s="28" t="s">
        <v>191</v>
      </c>
      <c r="C112" s="28" t="s">
        <v>192</v>
      </c>
      <c r="D112" s="8">
        <v>1981898</v>
      </c>
      <c r="E112" s="9">
        <v>46085</v>
      </c>
      <c r="F112" s="8">
        <v>0</v>
      </c>
      <c r="G112" s="8">
        <v>0</v>
      </c>
      <c r="H112" s="8">
        <v>10</v>
      </c>
      <c r="I112" s="8">
        <v>10</v>
      </c>
      <c r="J112" s="8">
        <v>82.69</v>
      </c>
      <c r="K112" s="8">
        <v>0</v>
      </c>
      <c r="L112" s="3">
        <v>0</v>
      </c>
      <c r="M112" s="8">
        <v>13.23</v>
      </c>
      <c r="N112" s="8">
        <v>0</v>
      </c>
      <c r="O112" s="3">
        <v>0</v>
      </c>
      <c r="P112" s="14">
        <f t="shared" si="10"/>
        <v>95.92</v>
      </c>
      <c r="Q112" s="30">
        <v>46101</v>
      </c>
      <c r="R112" s="18" t="s">
        <v>332</v>
      </c>
      <c r="S112" s="8"/>
    </row>
    <row r="113" spans="1:19" x14ac:dyDescent="0.25">
      <c r="A113" s="31">
        <v>21941</v>
      </c>
      <c r="B113" s="32" t="s">
        <v>213</v>
      </c>
      <c r="C113" s="8" t="s">
        <v>220</v>
      </c>
      <c r="D113" s="8">
        <v>1981899</v>
      </c>
      <c r="E113" s="9">
        <v>46085</v>
      </c>
      <c r="F113" s="8">
        <v>0</v>
      </c>
      <c r="G113" s="8">
        <v>0</v>
      </c>
      <c r="H113" s="8">
        <v>10</v>
      </c>
      <c r="I113" s="8">
        <v>10</v>
      </c>
      <c r="J113" s="8">
        <v>82.69</v>
      </c>
      <c r="K113" s="8">
        <v>16.53</v>
      </c>
      <c r="L113" s="3">
        <v>20.67</v>
      </c>
      <c r="M113" s="8">
        <v>19.18</v>
      </c>
      <c r="N113" s="8">
        <v>0</v>
      </c>
      <c r="O113" s="3">
        <v>0</v>
      </c>
      <c r="P113" s="14">
        <f t="shared" si="10"/>
        <v>139.07</v>
      </c>
      <c r="Q113" s="30">
        <v>46101</v>
      </c>
      <c r="R113" s="18" t="s">
        <v>332</v>
      </c>
      <c r="S113" s="8"/>
    </row>
    <row r="114" spans="1:19" x14ac:dyDescent="0.25">
      <c r="A114" s="31">
        <v>26234</v>
      </c>
      <c r="B114" s="32" t="s">
        <v>216</v>
      </c>
      <c r="C114" s="28" t="s">
        <v>228</v>
      </c>
      <c r="D114" s="8">
        <v>1981900</v>
      </c>
      <c r="E114" s="9">
        <v>46085</v>
      </c>
      <c r="F114" s="8">
        <v>0</v>
      </c>
      <c r="G114" s="8">
        <v>0</v>
      </c>
      <c r="H114" s="8">
        <v>10</v>
      </c>
      <c r="I114" s="8">
        <v>10</v>
      </c>
      <c r="J114" s="8">
        <v>82.69</v>
      </c>
      <c r="K114" s="8">
        <v>16.53</v>
      </c>
      <c r="L114" s="3">
        <v>20.67</v>
      </c>
      <c r="M114" s="8">
        <v>19.18</v>
      </c>
      <c r="N114" s="8">
        <v>0</v>
      </c>
      <c r="O114" s="3">
        <v>0</v>
      </c>
      <c r="P114" s="14">
        <f t="shared" si="10"/>
        <v>139.07</v>
      </c>
      <c r="Q114" s="30">
        <v>46101</v>
      </c>
      <c r="R114" s="18" t="s">
        <v>332</v>
      </c>
      <c r="S114" s="8"/>
    </row>
    <row r="115" spans="1:19" x14ac:dyDescent="0.25">
      <c r="A115" s="31">
        <v>27006</v>
      </c>
      <c r="B115" s="32" t="s">
        <v>217</v>
      </c>
      <c r="C115" s="28" t="s">
        <v>229</v>
      </c>
      <c r="D115" s="8">
        <v>1981901</v>
      </c>
      <c r="E115" s="9">
        <v>46085</v>
      </c>
      <c r="F115" s="8">
        <v>0</v>
      </c>
      <c r="G115" s="8">
        <v>0</v>
      </c>
      <c r="H115" s="8">
        <v>10</v>
      </c>
      <c r="I115" s="8">
        <v>10</v>
      </c>
      <c r="J115" s="8">
        <v>82.69</v>
      </c>
      <c r="K115" s="8">
        <v>16.53</v>
      </c>
      <c r="L115" s="3">
        <v>20.67</v>
      </c>
      <c r="M115" s="8">
        <v>19.18</v>
      </c>
      <c r="N115" s="8">
        <v>0</v>
      </c>
      <c r="O115" s="3">
        <v>0</v>
      </c>
      <c r="P115" s="14">
        <f t="shared" si="10"/>
        <v>139.07</v>
      </c>
      <c r="Q115" s="30">
        <v>46101</v>
      </c>
      <c r="R115" s="18" t="s">
        <v>332</v>
      </c>
      <c r="S115" s="8"/>
    </row>
    <row r="116" spans="1:19" ht="12.75" customHeight="1" x14ac:dyDescent="0.25">
      <c r="A116" s="31">
        <v>22822</v>
      </c>
      <c r="B116" s="32" t="s">
        <v>214</v>
      </c>
      <c r="C116" s="8" t="s">
        <v>227</v>
      </c>
      <c r="D116" s="8">
        <v>1981902</v>
      </c>
      <c r="E116" s="9">
        <v>46085</v>
      </c>
      <c r="F116" s="8">
        <v>0</v>
      </c>
      <c r="G116" s="8">
        <v>0</v>
      </c>
      <c r="H116" s="8">
        <v>40</v>
      </c>
      <c r="I116" s="8">
        <v>40</v>
      </c>
      <c r="J116" s="8">
        <v>298.63</v>
      </c>
      <c r="K116" s="8">
        <v>59.72</v>
      </c>
      <c r="L116" s="3">
        <v>74.66</v>
      </c>
      <c r="M116" s="8">
        <v>69.28</v>
      </c>
      <c r="N116" s="8">
        <v>0</v>
      </c>
      <c r="O116" s="3">
        <v>0</v>
      </c>
      <c r="P116" s="14">
        <f t="shared" si="10"/>
        <v>502.28999999999996</v>
      </c>
      <c r="Q116" s="30">
        <v>46101</v>
      </c>
      <c r="R116" s="18" t="s">
        <v>332</v>
      </c>
      <c r="S116" s="8"/>
    </row>
    <row r="117" spans="1:19" x14ac:dyDescent="0.25">
      <c r="A117" s="27">
        <v>9</v>
      </c>
      <c r="B117" s="28" t="s">
        <v>142</v>
      </c>
      <c r="C117" s="28" t="s">
        <v>143</v>
      </c>
      <c r="D117" s="8">
        <v>1981875</v>
      </c>
      <c r="E117" s="9">
        <v>46085</v>
      </c>
      <c r="F117" s="8">
        <v>0</v>
      </c>
      <c r="G117" s="8">
        <v>0</v>
      </c>
      <c r="H117" s="8">
        <v>316</v>
      </c>
      <c r="I117" s="8">
        <v>316</v>
      </c>
      <c r="J117" s="8">
        <v>3496.07</v>
      </c>
      <c r="K117" s="8">
        <f>J117*0.2</f>
        <v>699.21400000000006</v>
      </c>
      <c r="L117" s="3">
        <f>J117*0.25</f>
        <v>874.01750000000004</v>
      </c>
      <c r="M117" s="8">
        <f>SUM(J117:L117)*0.16</f>
        <v>811.08824000000004</v>
      </c>
      <c r="N117" s="8">
        <v>0</v>
      </c>
      <c r="O117" s="3">
        <v>0</v>
      </c>
      <c r="P117" s="14">
        <f t="shared" si="10"/>
        <v>5880.3897400000005</v>
      </c>
      <c r="Q117" s="30">
        <v>46101</v>
      </c>
      <c r="R117" s="18" t="s">
        <v>332</v>
      </c>
      <c r="S117" s="8"/>
    </row>
    <row r="118" spans="1:19" x14ac:dyDescent="0.25">
      <c r="A118" s="27">
        <v>9971</v>
      </c>
      <c r="B118" s="28" t="s">
        <v>160</v>
      </c>
      <c r="C118" s="28" t="s">
        <v>170</v>
      </c>
      <c r="D118" s="8"/>
      <c r="E118" s="9">
        <v>46085</v>
      </c>
      <c r="F118" s="8">
        <v>0</v>
      </c>
      <c r="G118" s="8">
        <v>0</v>
      </c>
      <c r="H118" s="8">
        <v>10</v>
      </c>
      <c r="I118" s="8">
        <v>10</v>
      </c>
      <c r="J118" s="8">
        <v>82.69</v>
      </c>
      <c r="K118" s="8">
        <v>16.53</v>
      </c>
      <c r="L118" s="3">
        <v>20.67</v>
      </c>
      <c r="M118" s="8">
        <v>19.18</v>
      </c>
      <c r="N118" s="8">
        <v>0</v>
      </c>
      <c r="O118" s="3">
        <v>0</v>
      </c>
      <c r="P118" s="14">
        <f t="shared" si="10"/>
        <v>139.07</v>
      </c>
      <c r="Q118" s="30">
        <v>46101</v>
      </c>
      <c r="R118" s="18" t="s">
        <v>332</v>
      </c>
      <c r="S118" s="8"/>
    </row>
    <row r="119" spans="1:19" x14ac:dyDescent="0.25">
      <c r="A119" s="27">
        <v>9972</v>
      </c>
      <c r="B119" s="28" t="s">
        <v>181</v>
      </c>
      <c r="C119" s="28" t="s">
        <v>170</v>
      </c>
      <c r="D119" s="8">
        <v>1981882</v>
      </c>
      <c r="E119" s="9">
        <v>46085</v>
      </c>
      <c r="F119" s="8">
        <v>0</v>
      </c>
      <c r="G119" s="8">
        <v>0</v>
      </c>
      <c r="H119" s="8">
        <v>10</v>
      </c>
      <c r="I119" s="8">
        <v>10</v>
      </c>
      <c r="J119" s="8">
        <v>82.69</v>
      </c>
      <c r="K119" s="8">
        <v>16.53</v>
      </c>
      <c r="L119" s="3">
        <v>20.67</v>
      </c>
      <c r="M119" s="8">
        <v>19.18</v>
      </c>
      <c r="N119" s="8">
        <v>0</v>
      </c>
      <c r="O119" s="3">
        <v>0</v>
      </c>
      <c r="P119" s="14">
        <f t="shared" si="10"/>
        <v>139.07</v>
      </c>
      <c r="Q119" s="30">
        <v>46101</v>
      </c>
      <c r="R119" s="18" t="s">
        <v>332</v>
      </c>
      <c r="S119" s="8"/>
    </row>
    <row r="120" spans="1:19" x14ac:dyDescent="0.25">
      <c r="A120" s="27">
        <v>11692</v>
      </c>
      <c r="B120" s="28" t="s">
        <v>162</v>
      </c>
      <c r="C120" s="28" t="s">
        <v>163</v>
      </c>
      <c r="D120" s="8">
        <v>1981812</v>
      </c>
      <c r="E120" s="9">
        <v>46085</v>
      </c>
      <c r="F120" s="8">
        <v>0</v>
      </c>
      <c r="G120" s="8">
        <v>0</v>
      </c>
      <c r="H120" s="8">
        <v>10</v>
      </c>
      <c r="I120" s="8">
        <v>10</v>
      </c>
      <c r="J120" s="8">
        <v>124.55</v>
      </c>
      <c r="K120" s="8">
        <v>32.35</v>
      </c>
      <c r="L120" s="3">
        <v>0</v>
      </c>
      <c r="M120" s="8">
        <v>25.1</v>
      </c>
      <c r="N120" s="8">
        <v>0</v>
      </c>
      <c r="O120" s="3">
        <v>0</v>
      </c>
      <c r="P120" s="14">
        <f t="shared" si="10"/>
        <v>182</v>
      </c>
      <c r="Q120" s="30">
        <v>46101</v>
      </c>
      <c r="R120" s="18" t="s">
        <v>332</v>
      </c>
      <c r="S120" s="8"/>
    </row>
    <row r="121" spans="1:19" x14ac:dyDescent="0.25">
      <c r="A121" s="27">
        <v>11693</v>
      </c>
      <c r="B121" s="28" t="s">
        <v>210</v>
      </c>
      <c r="C121" s="28" t="s">
        <v>224</v>
      </c>
      <c r="D121" s="8">
        <v>1981813</v>
      </c>
      <c r="E121" s="9">
        <v>46085</v>
      </c>
      <c r="F121" s="8">
        <v>0</v>
      </c>
      <c r="G121" s="8">
        <v>0</v>
      </c>
      <c r="H121" s="8">
        <v>10</v>
      </c>
      <c r="I121" s="8">
        <v>10</v>
      </c>
      <c r="J121" s="8">
        <v>124.55</v>
      </c>
      <c r="K121" s="8">
        <v>32.35</v>
      </c>
      <c r="L121" s="3">
        <v>0</v>
      </c>
      <c r="M121" s="8">
        <v>25.1</v>
      </c>
      <c r="N121" s="8">
        <v>0</v>
      </c>
      <c r="O121" s="3">
        <v>0</v>
      </c>
      <c r="P121" s="14">
        <f t="shared" si="10"/>
        <v>182</v>
      </c>
      <c r="Q121" s="30">
        <v>46101</v>
      </c>
      <c r="R121" s="18" t="s">
        <v>332</v>
      </c>
      <c r="S121" s="8"/>
    </row>
    <row r="122" spans="1:19" x14ac:dyDescent="0.25">
      <c r="A122" s="27">
        <v>11841</v>
      </c>
      <c r="B122" s="28" t="s">
        <v>160</v>
      </c>
      <c r="C122" s="28" t="s">
        <v>161</v>
      </c>
      <c r="D122" s="8">
        <v>1981814</v>
      </c>
      <c r="E122" s="9">
        <v>46085</v>
      </c>
      <c r="F122" s="8">
        <v>0</v>
      </c>
      <c r="G122" s="8">
        <v>0</v>
      </c>
      <c r="H122" s="8">
        <v>10</v>
      </c>
      <c r="I122" s="8">
        <v>10</v>
      </c>
      <c r="J122" s="8">
        <v>82.69</v>
      </c>
      <c r="K122" s="8">
        <v>0</v>
      </c>
      <c r="L122" s="3">
        <v>0</v>
      </c>
      <c r="M122" s="8">
        <v>13.23</v>
      </c>
      <c r="N122" s="8">
        <v>0</v>
      </c>
      <c r="O122" s="3">
        <v>0</v>
      </c>
      <c r="P122" s="14">
        <f t="shared" si="10"/>
        <v>95.92</v>
      </c>
      <c r="Q122" s="30">
        <v>46101</v>
      </c>
      <c r="R122" s="18" t="s">
        <v>332</v>
      </c>
      <c r="S122" s="8"/>
    </row>
    <row r="123" spans="1:19" x14ac:dyDescent="0.25">
      <c r="A123" s="27">
        <v>11842</v>
      </c>
      <c r="B123" s="28" t="s">
        <v>180</v>
      </c>
      <c r="C123" s="28" t="s">
        <v>161</v>
      </c>
      <c r="D123" s="8">
        <v>1981815</v>
      </c>
      <c r="E123" s="9">
        <v>46085</v>
      </c>
      <c r="F123" s="8">
        <v>0</v>
      </c>
      <c r="G123" s="8">
        <v>0</v>
      </c>
      <c r="H123" s="8">
        <v>10</v>
      </c>
      <c r="I123" s="8">
        <v>10</v>
      </c>
      <c r="J123" s="8">
        <v>82.69</v>
      </c>
      <c r="K123" s="8">
        <v>0</v>
      </c>
      <c r="L123" s="3">
        <v>0</v>
      </c>
      <c r="M123" s="8">
        <v>13.23</v>
      </c>
      <c r="N123" s="8">
        <v>0</v>
      </c>
      <c r="O123" s="3">
        <v>0</v>
      </c>
      <c r="P123" s="14">
        <f t="shared" si="10"/>
        <v>95.92</v>
      </c>
      <c r="Q123" s="30">
        <v>46101</v>
      </c>
      <c r="R123" s="18" t="s">
        <v>332</v>
      </c>
      <c r="S123" s="8"/>
    </row>
    <row r="124" spans="1:19" x14ac:dyDescent="0.25">
      <c r="A124" s="27">
        <v>11843</v>
      </c>
      <c r="B124" s="28" t="s">
        <v>205</v>
      </c>
      <c r="C124" s="28" t="s">
        <v>161</v>
      </c>
      <c r="D124" s="8">
        <v>1981816</v>
      </c>
      <c r="E124" s="9">
        <v>46085</v>
      </c>
      <c r="F124" s="8">
        <v>0</v>
      </c>
      <c r="G124" s="8">
        <v>0</v>
      </c>
      <c r="H124" s="8">
        <v>10</v>
      </c>
      <c r="I124" s="8">
        <v>10</v>
      </c>
      <c r="J124" s="8">
        <v>82.69</v>
      </c>
      <c r="K124" s="8">
        <v>0</v>
      </c>
      <c r="L124" s="3">
        <v>0</v>
      </c>
      <c r="M124" s="8">
        <v>13.23</v>
      </c>
      <c r="N124" s="8">
        <v>0</v>
      </c>
      <c r="O124" s="3">
        <v>0</v>
      </c>
      <c r="P124" s="14">
        <f t="shared" si="10"/>
        <v>95.92</v>
      </c>
      <c r="Q124" s="30">
        <v>46101</v>
      </c>
      <c r="R124" s="18" t="s">
        <v>332</v>
      </c>
      <c r="S124" s="8"/>
    </row>
    <row r="125" spans="1:19" x14ac:dyDescent="0.25">
      <c r="A125" s="27">
        <v>11938</v>
      </c>
      <c r="B125" s="28" t="s">
        <v>174</v>
      </c>
      <c r="C125" s="28" t="s">
        <v>175</v>
      </c>
      <c r="D125" s="8">
        <v>1981817</v>
      </c>
      <c r="E125" s="9">
        <v>46085</v>
      </c>
      <c r="F125" s="8">
        <v>0</v>
      </c>
      <c r="G125" s="8">
        <v>0</v>
      </c>
      <c r="H125" s="8">
        <v>10</v>
      </c>
      <c r="I125" s="8">
        <v>10</v>
      </c>
      <c r="J125" s="8">
        <v>103.97</v>
      </c>
      <c r="K125" s="8">
        <v>32.35</v>
      </c>
      <c r="L125" s="3">
        <v>40.450000000000003</v>
      </c>
      <c r="M125" s="8">
        <v>28.28</v>
      </c>
      <c r="N125" s="8">
        <v>0</v>
      </c>
      <c r="O125" s="3">
        <v>0</v>
      </c>
      <c r="P125" s="14">
        <f t="shared" si="10"/>
        <v>205.04999999999998</v>
      </c>
      <c r="Q125" s="30">
        <v>46101</v>
      </c>
      <c r="R125" s="18" t="s">
        <v>332</v>
      </c>
      <c r="S125" s="8"/>
    </row>
    <row r="126" spans="1:19" x14ac:dyDescent="0.25">
      <c r="A126" s="27">
        <v>11939</v>
      </c>
      <c r="B126" s="28" t="s">
        <v>194</v>
      </c>
      <c r="C126" s="28" t="s">
        <v>221</v>
      </c>
      <c r="D126" s="8">
        <v>1981818</v>
      </c>
      <c r="E126" s="9">
        <v>46085</v>
      </c>
      <c r="F126" s="8">
        <v>0</v>
      </c>
      <c r="G126" s="8">
        <v>0</v>
      </c>
      <c r="H126" s="8">
        <v>10</v>
      </c>
      <c r="I126" s="8">
        <v>10</v>
      </c>
      <c r="J126" s="8">
        <v>103.97</v>
      </c>
      <c r="K126" s="8">
        <v>32.35</v>
      </c>
      <c r="L126" s="3">
        <v>40.450000000000003</v>
      </c>
      <c r="M126" s="8">
        <v>28.28</v>
      </c>
      <c r="N126" s="8">
        <v>0</v>
      </c>
      <c r="O126" s="3">
        <v>0</v>
      </c>
      <c r="P126" s="14">
        <f t="shared" si="10"/>
        <v>205.04999999999998</v>
      </c>
      <c r="Q126" s="30">
        <v>46101</v>
      </c>
      <c r="R126" s="18" t="s">
        <v>332</v>
      </c>
      <c r="S126" s="8"/>
    </row>
    <row r="127" spans="1:19" x14ac:dyDescent="0.25">
      <c r="A127" s="27">
        <v>12088</v>
      </c>
      <c r="B127" s="28" t="s">
        <v>152</v>
      </c>
      <c r="C127" s="28" t="s">
        <v>153</v>
      </c>
      <c r="D127" s="8">
        <v>1981793</v>
      </c>
      <c r="E127" s="9">
        <v>46085</v>
      </c>
      <c r="F127" s="8">
        <v>0</v>
      </c>
      <c r="G127" s="8">
        <v>0</v>
      </c>
      <c r="H127" s="8">
        <v>10</v>
      </c>
      <c r="I127" s="8">
        <v>10</v>
      </c>
      <c r="J127" s="8">
        <v>82.69</v>
      </c>
      <c r="K127" s="8">
        <v>0</v>
      </c>
      <c r="L127" s="3">
        <v>0</v>
      </c>
      <c r="M127" s="8">
        <v>13.23</v>
      </c>
      <c r="N127" s="8">
        <v>0</v>
      </c>
      <c r="O127" s="3">
        <v>0</v>
      </c>
      <c r="P127" s="14">
        <f t="shared" si="10"/>
        <v>95.92</v>
      </c>
      <c r="Q127" s="30">
        <v>46101</v>
      </c>
      <c r="R127" s="18" t="s">
        <v>332</v>
      </c>
      <c r="S127" s="8"/>
    </row>
    <row r="128" spans="1:19" x14ac:dyDescent="0.25">
      <c r="A128" s="27">
        <v>12242</v>
      </c>
      <c r="B128" s="28" t="s">
        <v>167</v>
      </c>
      <c r="C128" s="28" t="s">
        <v>168</v>
      </c>
      <c r="D128" s="8">
        <v>1981794</v>
      </c>
      <c r="E128" s="9">
        <v>46085</v>
      </c>
      <c r="F128" s="8">
        <v>0</v>
      </c>
      <c r="G128" s="8">
        <v>0</v>
      </c>
      <c r="H128" s="8">
        <v>10</v>
      </c>
      <c r="I128" s="8">
        <v>10</v>
      </c>
      <c r="J128" s="8">
        <v>82.69</v>
      </c>
      <c r="K128" s="8">
        <v>16.53</v>
      </c>
      <c r="L128" s="3">
        <v>0</v>
      </c>
      <c r="M128" s="8">
        <v>15.88</v>
      </c>
      <c r="N128" s="8">
        <v>0</v>
      </c>
      <c r="O128" s="3">
        <v>0</v>
      </c>
      <c r="P128" s="14">
        <f t="shared" si="10"/>
        <v>115.1</v>
      </c>
      <c r="Q128" s="30">
        <v>46101</v>
      </c>
      <c r="R128" s="18" t="s">
        <v>332</v>
      </c>
      <c r="S128" s="8"/>
    </row>
    <row r="129" spans="1:19" x14ac:dyDescent="0.25">
      <c r="A129" s="27">
        <v>12243</v>
      </c>
      <c r="B129" s="28" t="s">
        <v>185</v>
      </c>
      <c r="C129" s="28" t="s">
        <v>168</v>
      </c>
      <c r="D129" s="8">
        <v>1981795</v>
      </c>
      <c r="E129" s="9">
        <v>46085</v>
      </c>
      <c r="F129" s="8">
        <v>0</v>
      </c>
      <c r="G129" s="8">
        <v>0</v>
      </c>
      <c r="H129" s="8">
        <v>10</v>
      </c>
      <c r="I129" s="8">
        <v>10</v>
      </c>
      <c r="J129" s="8">
        <v>82.69</v>
      </c>
      <c r="K129" s="8">
        <v>16.53</v>
      </c>
      <c r="L129" s="3">
        <v>0</v>
      </c>
      <c r="M129" s="8">
        <v>15.88</v>
      </c>
      <c r="N129" s="8">
        <v>0</v>
      </c>
      <c r="O129" s="3">
        <v>0</v>
      </c>
      <c r="P129" s="14">
        <f t="shared" si="10"/>
        <v>115.1</v>
      </c>
      <c r="Q129" s="30">
        <v>46101</v>
      </c>
      <c r="R129" s="18" t="s">
        <v>332</v>
      </c>
      <c r="S129" s="8"/>
    </row>
    <row r="130" spans="1:19" x14ac:dyDescent="0.25">
      <c r="A130" s="27">
        <v>12329</v>
      </c>
      <c r="B130" s="28" t="s">
        <v>171</v>
      </c>
      <c r="C130" s="28" t="s">
        <v>172</v>
      </c>
      <c r="D130" s="8">
        <v>1981796</v>
      </c>
      <c r="E130" s="9">
        <v>46085</v>
      </c>
      <c r="F130" s="8">
        <v>0</v>
      </c>
      <c r="G130" s="8">
        <v>0</v>
      </c>
      <c r="H130" s="8">
        <v>10</v>
      </c>
      <c r="I130" s="8">
        <v>10</v>
      </c>
      <c r="J130" s="8">
        <v>82.69</v>
      </c>
      <c r="K130" s="8">
        <v>16.53</v>
      </c>
      <c r="L130" s="3">
        <v>20.67</v>
      </c>
      <c r="M130" s="8">
        <v>19.18</v>
      </c>
      <c r="N130" s="8">
        <v>0</v>
      </c>
      <c r="O130" s="3">
        <v>0</v>
      </c>
      <c r="P130" s="14">
        <f t="shared" si="10"/>
        <v>139.07</v>
      </c>
      <c r="Q130" s="30">
        <v>46101</v>
      </c>
      <c r="R130" s="18" t="s">
        <v>332</v>
      </c>
      <c r="S130" s="8"/>
    </row>
    <row r="131" spans="1:19" x14ac:dyDescent="0.25">
      <c r="A131" s="27">
        <v>12330</v>
      </c>
      <c r="B131" s="28" t="s">
        <v>193</v>
      </c>
      <c r="C131" s="28" t="s">
        <v>222</v>
      </c>
      <c r="D131" s="8">
        <v>1981797</v>
      </c>
      <c r="E131" s="9">
        <v>46085</v>
      </c>
      <c r="F131" s="8">
        <v>0</v>
      </c>
      <c r="G131" s="8">
        <v>0</v>
      </c>
      <c r="H131" s="8">
        <v>10</v>
      </c>
      <c r="I131" s="8">
        <v>10</v>
      </c>
      <c r="J131" s="8">
        <v>82.69</v>
      </c>
      <c r="K131" s="8">
        <v>16.53</v>
      </c>
      <c r="L131" s="3">
        <v>20.67</v>
      </c>
      <c r="M131" s="8">
        <v>19.18</v>
      </c>
      <c r="N131" s="8">
        <v>0</v>
      </c>
      <c r="O131" s="3">
        <v>0</v>
      </c>
      <c r="P131" s="14">
        <f t="shared" si="10"/>
        <v>139.07</v>
      </c>
      <c r="Q131" s="30">
        <v>46101</v>
      </c>
      <c r="R131" s="18" t="s">
        <v>332</v>
      </c>
      <c r="S131" s="8"/>
    </row>
    <row r="132" spans="1:19" x14ac:dyDescent="0.25">
      <c r="A132" s="27">
        <v>12465</v>
      </c>
      <c r="B132" s="28" t="s">
        <v>154</v>
      </c>
      <c r="C132" s="28" t="s">
        <v>155</v>
      </c>
      <c r="D132" s="8">
        <v>1981798</v>
      </c>
      <c r="E132" s="9">
        <v>46085</v>
      </c>
      <c r="F132" s="8">
        <v>0</v>
      </c>
      <c r="G132" s="8">
        <v>0</v>
      </c>
      <c r="H132" s="8">
        <v>10</v>
      </c>
      <c r="I132" s="8">
        <v>10</v>
      </c>
      <c r="J132" s="8">
        <v>82.69</v>
      </c>
      <c r="K132" s="8">
        <v>0</v>
      </c>
      <c r="L132" s="3">
        <v>0</v>
      </c>
      <c r="M132" s="8">
        <v>13.23</v>
      </c>
      <c r="N132" s="8">
        <v>0</v>
      </c>
      <c r="O132" s="3">
        <v>0</v>
      </c>
      <c r="P132" s="14">
        <f t="shared" si="10"/>
        <v>95.92</v>
      </c>
      <c r="Q132" s="30">
        <v>46101</v>
      </c>
      <c r="R132" s="18" t="s">
        <v>332</v>
      </c>
      <c r="S132" s="8"/>
    </row>
    <row r="133" spans="1:19" x14ac:dyDescent="0.25">
      <c r="A133" s="27">
        <v>12466</v>
      </c>
      <c r="B133" s="28" t="s">
        <v>211</v>
      </c>
      <c r="C133" s="28" t="s">
        <v>155</v>
      </c>
      <c r="D133" s="8">
        <v>1981800</v>
      </c>
      <c r="E133" s="9">
        <v>46085</v>
      </c>
      <c r="F133" s="8">
        <v>0</v>
      </c>
      <c r="G133" s="8">
        <v>0</v>
      </c>
      <c r="H133" s="8">
        <v>10</v>
      </c>
      <c r="I133" s="8">
        <v>10</v>
      </c>
      <c r="J133" s="8">
        <v>82.69</v>
      </c>
      <c r="K133" s="8">
        <v>0</v>
      </c>
      <c r="L133" s="3">
        <v>0</v>
      </c>
      <c r="M133" s="8">
        <v>13.23</v>
      </c>
      <c r="N133" s="8">
        <v>0</v>
      </c>
      <c r="O133" s="3">
        <v>0</v>
      </c>
      <c r="P133" s="14">
        <f t="shared" si="10"/>
        <v>95.92</v>
      </c>
      <c r="Q133" s="30">
        <v>46101</v>
      </c>
      <c r="R133" s="18" t="s">
        <v>332</v>
      </c>
      <c r="S133" s="8"/>
    </row>
    <row r="134" spans="1:19" x14ac:dyDescent="0.25">
      <c r="A134" s="27">
        <v>12467</v>
      </c>
      <c r="B134" s="28" t="s">
        <v>197</v>
      </c>
      <c r="C134" s="28" t="s">
        <v>155</v>
      </c>
      <c r="D134" s="8">
        <v>1981799</v>
      </c>
      <c r="E134" s="9">
        <v>46085</v>
      </c>
      <c r="F134" s="8">
        <v>0</v>
      </c>
      <c r="G134" s="8">
        <v>0</v>
      </c>
      <c r="H134" s="8">
        <v>10</v>
      </c>
      <c r="I134" s="8">
        <v>10</v>
      </c>
      <c r="J134" s="8">
        <v>82.69</v>
      </c>
      <c r="K134" s="8">
        <v>0</v>
      </c>
      <c r="L134" s="3">
        <v>0</v>
      </c>
      <c r="M134" s="8">
        <v>13.23</v>
      </c>
      <c r="N134" s="8">
        <v>0</v>
      </c>
      <c r="O134" s="3">
        <v>0</v>
      </c>
      <c r="P134" s="14">
        <f t="shared" si="10"/>
        <v>95.92</v>
      </c>
      <c r="Q134" s="30">
        <v>46101</v>
      </c>
      <c r="R134" s="18" t="s">
        <v>332</v>
      </c>
      <c r="S134" s="8"/>
    </row>
    <row r="135" spans="1:19" x14ac:dyDescent="0.25">
      <c r="A135" s="27">
        <v>12501</v>
      </c>
      <c r="B135" s="28" t="s">
        <v>199</v>
      </c>
      <c r="C135" s="28" t="s">
        <v>177</v>
      </c>
      <c r="D135" s="8">
        <v>1981802</v>
      </c>
      <c r="E135" s="9">
        <v>46085</v>
      </c>
      <c r="F135" s="8">
        <v>0</v>
      </c>
      <c r="G135" s="8">
        <v>0</v>
      </c>
      <c r="H135" s="8">
        <v>10</v>
      </c>
      <c r="I135" s="8">
        <v>10</v>
      </c>
      <c r="J135" s="8">
        <v>82.69</v>
      </c>
      <c r="K135" s="8">
        <v>0</v>
      </c>
      <c r="L135" s="3">
        <v>0</v>
      </c>
      <c r="M135" s="8">
        <v>13.23</v>
      </c>
      <c r="N135" s="8">
        <v>0</v>
      </c>
      <c r="O135" s="3">
        <v>0</v>
      </c>
      <c r="P135" s="14">
        <f t="shared" si="10"/>
        <v>95.92</v>
      </c>
      <c r="Q135" s="30">
        <v>46101</v>
      </c>
      <c r="R135" s="18" t="s">
        <v>332</v>
      </c>
      <c r="S135" s="8"/>
    </row>
    <row r="136" spans="1:19" x14ac:dyDescent="0.25">
      <c r="A136" s="27">
        <v>13338</v>
      </c>
      <c r="B136" s="28" t="s">
        <v>184</v>
      </c>
      <c r="C136" s="28" t="s">
        <v>183</v>
      </c>
      <c r="D136" s="8">
        <v>1981884</v>
      </c>
      <c r="E136" s="9">
        <v>46085</v>
      </c>
      <c r="F136" s="8">
        <v>0</v>
      </c>
      <c r="G136" s="8">
        <v>0</v>
      </c>
      <c r="H136" s="8">
        <v>10</v>
      </c>
      <c r="I136" s="8">
        <v>10</v>
      </c>
      <c r="J136" s="8">
        <v>82.69</v>
      </c>
      <c r="K136" s="8">
        <v>16.53</v>
      </c>
      <c r="L136" s="3">
        <v>20.67</v>
      </c>
      <c r="M136" s="8">
        <v>19.18</v>
      </c>
      <c r="N136" s="8">
        <v>0</v>
      </c>
      <c r="O136" s="3">
        <v>0</v>
      </c>
      <c r="P136" s="14">
        <f t="shared" si="10"/>
        <v>139.07</v>
      </c>
      <c r="Q136" s="30">
        <v>46101</v>
      </c>
      <c r="R136" s="18" t="s">
        <v>332</v>
      </c>
      <c r="S136" s="8"/>
    </row>
    <row r="137" spans="1:19" x14ac:dyDescent="0.25">
      <c r="A137" s="27">
        <v>13339</v>
      </c>
      <c r="B137" s="28" t="s">
        <v>201</v>
      </c>
      <c r="C137" s="28" t="s">
        <v>202</v>
      </c>
      <c r="D137" s="8">
        <v>1981886</v>
      </c>
      <c r="E137" s="9">
        <v>46085</v>
      </c>
      <c r="F137" s="8">
        <v>0</v>
      </c>
      <c r="G137" s="8">
        <v>0</v>
      </c>
      <c r="H137" s="8">
        <v>63</v>
      </c>
      <c r="I137" s="8">
        <v>63</v>
      </c>
      <c r="J137" s="8">
        <v>494.57</v>
      </c>
      <c r="K137" s="8">
        <v>98.91</v>
      </c>
      <c r="L137" s="3">
        <v>123.65</v>
      </c>
      <c r="M137" s="8">
        <v>114.74</v>
      </c>
      <c r="N137" s="8">
        <v>0</v>
      </c>
      <c r="O137" s="3">
        <v>0</v>
      </c>
      <c r="P137" s="14">
        <f t="shared" si="10"/>
        <v>831.87</v>
      </c>
      <c r="Q137" s="30">
        <v>46101</v>
      </c>
      <c r="R137" s="18" t="s">
        <v>332</v>
      </c>
      <c r="S137" s="8"/>
    </row>
    <row r="138" spans="1:19" x14ac:dyDescent="0.25">
      <c r="A138" s="27">
        <v>13340</v>
      </c>
      <c r="B138" s="28" t="s">
        <v>182</v>
      </c>
      <c r="C138" s="28" t="s">
        <v>183</v>
      </c>
      <c r="D138" s="8">
        <v>1981883</v>
      </c>
      <c r="E138" s="9">
        <v>46085</v>
      </c>
      <c r="F138" s="8">
        <v>0</v>
      </c>
      <c r="G138" s="8">
        <v>0</v>
      </c>
      <c r="H138" s="8">
        <v>10</v>
      </c>
      <c r="I138" s="8">
        <v>10</v>
      </c>
      <c r="J138" s="8">
        <v>82.69</v>
      </c>
      <c r="K138" s="8">
        <v>16.53</v>
      </c>
      <c r="L138" s="3">
        <v>20.67</v>
      </c>
      <c r="M138" s="8">
        <v>19.18</v>
      </c>
      <c r="N138" s="8">
        <v>0</v>
      </c>
      <c r="O138" s="3">
        <v>0</v>
      </c>
      <c r="P138" s="14">
        <f t="shared" si="10"/>
        <v>139.07</v>
      </c>
      <c r="Q138" s="30">
        <v>46101</v>
      </c>
      <c r="R138" s="18" t="s">
        <v>332</v>
      </c>
      <c r="S138" s="8"/>
    </row>
    <row r="139" spans="1:19" x14ac:dyDescent="0.25">
      <c r="A139" s="27">
        <v>13341</v>
      </c>
      <c r="B139" s="28" t="s">
        <v>201</v>
      </c>
      <c r="C139" s="28" t="s">
        <v>202</v>
      </c>
      <c r="D139" s="8">
        <v>1981885</v>
      </c>
      <c r="E139" s="9">
        <v>46085</v>
      </c>
      <c r="F139" s="8">
        <v>0</v>
      </c>
      <c r="G139" s="8">
        <v>0</v>
      </c>
      <c r="H139" s="8">
        <v>54</v>
      </c>
      <c r="I139" s="8">
        <v>54</v>
      </c>
      <c r="J139" s="8">
        <v>413.57</v>
      </c>
      <c r="K139" s="8">
        <v>82.72</v>
      </c>
      <c r="L139" s="3">
        <v>103.4</v>
      </c>
      <c r="M139" s="8">
        <v>95.95</v>
      </c>
      <c r="N139" s="8">
        <v>0</v>
      </c>
      <c r="O139" s="3">
        <v>0</v>
      </c>
      <c r="P139" s="14">
        <f t="shared" si="10"/>
        <v>695.64</v>
      </c>
      <c r="Q139" s="30">
        <v>46101</v>
      </c>
      <c r="R139" s="18" t="s">
        <v>332</v>
      </c>
      <c r="S139" s="8"/>
    </row>
    <row r="140" spans="1:19" x14ac:dyDescent="0.25">
      <c r="A140" s="27">
        <v>13463</v>
      </c>
      <c r="B140" s="28" t="s">
        <v>102</v>
      </c>
      <c r="C140" s="28" t="s">
        <v>200</v>
      </c>
      <c r="D140" s="8">
        <v>1981804</v>
      </c>
      <c r="E140" s="9">
        <v>46085</v>
      </c>
      <c r="F140" s="8">
        <v>0</v>
      </c>
      <c r="G140" s="8">
        <v>0</v>
      </c>
      <c r="H140" s="8">
        <v>10</v>
      </c>
      <c r="I140" s="8">
        <v>10</v>
      </c>
      <c r="J140" s="8">
        <v>82.69</v>
      </c>
      <c r="K140" s="8">
        <v>16.53</v>
      </c>
      <c r="L140" s="3">
        <v>20.67</v>
      </c>
      <c r="M140" s="8">
        <v>19.18</v>
      </c>
      <c r="N140" s="8">
        <v>0</v>
      </c>
      <c r="O140" s="3">
        <v>0</v>
      </c>
      <c r="P140" s="14">
        <f t="shared" si="10"/>
        <v>139.07</v>
      </c>
      <c r="Q140" s="30">
        <v>46101</v>
      </c>
      <c r="R140" s="18" t="s">
        <v>332</v>
      </c>
      <c r="S140" s="8"/>
    </row>
    <row r="141" spans="1:19" x14ac:dyDescent="0.25">
      <c r="A141" s="27">
        <v>13547</v>
      </c>
      <c r="B141" s="28" t="s">
        <v>191</v>
      </c>
      <c r="C141" s="28" t="s">
        <v>196</v>
      </c>
      <c r="D141" s="8">
        <v>1981805</v>
      </c>
      <c r="E141" s="9">
        <v>46085</v>
      </c>
      <c r="F141" s="8">
        <v>0</v>
      </c>
      <c r="G141" s="8">
        <v>0</v>
      </c>
      <c r="H141" s="8">
        <v>10</v>
      </c>
      <c r="I141" s="8">
        <v>10</v>
      </c>
      <c r="J141" s="8">
        <v>82.69</v>
      </c>
      <c r="K141" s="8">
        <v>0</v>
      </c>
      <c r="L141" s="3">
        <v>0</v>
      </c>
      <c r="M141" s="8">
        <v>13.23</v>
      </c>
      <c r="N141" s="8">
        <v>0</v>
      </c>
      <c r="O141" s="3">
        <v>0</v>
      </c>
      <c r="P141" s="14">
        <f t="shared" si="10"/>
        <v>95.92</v>
      </c>
      <c r="Q141" s="30">
        <v>46101</v>
      </c>
      <c r="R141" s="18" t="s">
        <v>332</v>
      </c>
      <c r="S141" s="8"/>
    </row>
    <row r="142" spans="1:19" x14ac:dyDescent="0.25">
      <c r="A142" s="27">
        <v>13714</v>
      </c>
      <c r="B142" s="28" t="s">
        <v>178</v>
      </c>
      <c r="C142" s="28" t="s">
        <v>179</v>
      </c>
      <c r="D142" s="8">
        <v>1981806</v>
      </c>
      <c r="E142" s="9">
        <v>46085</v>
      </c>
      <c r="F142" s="8">
        <v>0</v>
      </c>
      <c r="G142" s="8">
        <v>0</v>
      </c>
      <c r="H142" s="8">
        <v>10</v>
      </c>
      <c r="I142" s="8">
        <v>10</v>
      </c>
      <c r="J142" s="8">
        <v>82.69</v>
      </c>
      <c r="K142" s="8">
        <v>16.53</v>
      </c>
      <c r="L142" s="3">
        <v>20.67</v>
      </c>
      <c r="M142" s="8">
        <v>19.18</v>
      </c>
      <c r="N142" s="8">
        <v>0</v>
      </c>
      <c r="O142" s="3">
        <v>0</v>
      </c>
      <c r="P142" s="14">
        <f t="shared" si="10"/>
        <v>139.07</v>
      </c>
      <c r="Q142" s="30">
        <v>46101</v>
      </c>
      <c r="R142" s="18" t="s">
        <v>332</v>
      </c>
      <c r="S142" s="8"/>
    </row>
    <row r="143" spans="1:19" x14ac:dyDescent="0.25">
      <c r="A143" s="27">
        <v>13715</v>
      </c>
      <c r="B143" s="28" t="s">
        <v>204</v>
      </c>
      <c r="C143" s="28" t="s">
        <v>179</v>
      </c>
      <c r="D143" s="8">
        <v>1981808</v>
      </c>
      <c r="E143" s="9">
        <v>46085</v>
      </c>
      <c r="F143" s="8">
        <v>0</v>
      </c>
      <c r="G143" s="8">
        <v>0</v>
      </c>
      <c r="H143" s="8">
        <v>10</v>
      </c>
      <c r="I143" s="8">
        <v>10</v>
      </c>
      <c r="J143" s="8">
        <v>82.69</v>
      </c>
      <c r="K143" s="8">
        <v>16.53</v>
      </c>
      <c r="L143" s="3">
        <v>20.67</v>
      </c>
      <c r="M143" s="8">
        <v>19.18</v>
      </c>
      <c r="N143" s="8">
        <v>0</v>
      </c>
      <c r="O143" s="3">
        <v>0</v>
      </c>
      <c r="P143" s="14">
        <f t="shared" si="10"/>
        <v>139.07</v>
      </c>
      <c r="Q143" s="30">
        <v>46101</v>
      </c>
      <c r="R143" s="18" t="s">
        <v>332</v>
      </c>
      <c r="S143" s="8"/>
    </row>
    <row r="144" spans="1:19" x14ac:dyDescent="0.25">
      <c r="A144" s="27">
        <v>13716</v>
      </c>
      <c r="B144" s="28" t="s">
        <v>195</v>
      </c>
      <c r="C144" s="28" t="s">
        <v>179</v>
      </c>
      <c r="D144" s="8">
        <v>1981807</v>
      </c>
      <c r="E144" s="9">
        <v>46085</v>
      </c>
      <c r="F144" s="8">
        <v>0</v>
      </c>
      <c r="G144" s="8">
        <v>0</v>
      </c>
      <c r="H144" s="8">
        <v>10</v>
      </c>
      <c r="I144" s="8">
        <v>10</v>
      </c>
      <c r="J144" s="8">
        <v>82.69</v>
      </c>
      <c r="K144" s="8">
        <v>16.53</v>
      </c>
      <c r="L144" s="3">
        <v>20.67</v>
      </c>
      <c r="M144" s="8">
        <v>19.18</v>
      </c>
      <c r="N144" s="8">
        <v>0</v>
      </c>
      <c r="O144" s="3">
        <v>0</v>
      </c>
      <c r="P144" s="14">
        <f t="shared" si="10"/>
        <v>139.07</v>
      </c>
      <c r="Q144" s="30">
        <v>46101</v>
      </c>
      <c r="R144" s="18" t="s">
        <v>332</v>
      </c>
      <c r="S144" s="8"/>
    </row>
    <row r="145" spans="1:20" x14ac:dyDescent="0.25">
      <c r="A145" s="27">
        <v>13780</v>
      </c>
      <c r="B145" s="28" t="s">
        <v>198</v>
      </c>
      <c r="C145" s="28" t="s">
        <v>226</v>
      </c>
      <c r="D145" s="8">
        <v>1981810</v>
      </c>
      <c r="E145" s="9">
        <v>46085</v>
      </c>
      <c r="F145" s="8">
        <v>0</v>
      </c>
      <c r="G145" s="8">
        <v>0</v>
      </c>
      <c r="H145" s="8">
        <v>10</v>
      </c>
      <c r="I145" s="8">
        <v>10</v>
      </c>
      <c r="J145" s="8">
        <v>82.69</v>
      </c>
      <c r="K145" s="8">
        <v>0</v>
      </c>
      <c r="L145" s="3">
        <v>0</v>
      </c>
      <c r="M145" s="8">
        <v>13.23</v>
      </c>
      <c r="N145" s="8">
        <v>0</v>
      </c>
      <c r="O145" s="3">
        <v>0</v>
      </c>
      <c r="P145" s="14">
        <f t="shared" si="10"/>
        <v>95.92</v>
      </c>
      <c r="Q145" s="30">
        <v>46101</v>
      </c>
      <c r="R145" s="18" t="s">
        <v>332</v>
      </c>
      <c r="S145" s="8"/>
    </row>
    <row r="146" spans="1:20" x14ac:dyDescent="0.25">
      <c r="A146" s="27">
        <v>24073</v>
      </c>
      <c r="B146" s="28" t="s">
        <v>165</v>
      </c>
      <c r="C146" s="28" t="s">
        <v>166</v>
      </c>
      <c r="D146" s="8">
        <v>1981811</v>
      </c>
      <c r="E146" s="9">
        <v>46085</v>
      </c>
      <c r="F146" s="8">
        <v>0</v>
      </c>
      <c r="G146" s="8">
        <v>0</v>
      </c>
      <c r="H146" s="8">
        <v>10</v>
      </c>
      <c r="I146" s="8">
        <v>10</v>
      </c>
      <c r="J146" s="8">
        <v>82.69</v>
      </c>
      <c r="K146" s="8">
        <v>16.53</v>
      </c>
      <c r="L146" s="3">
        <v>20.67</v>
      </c>
      <c r="M146" s="8">
        <v>19.18</v>
      </c>
      <c r="N146" s="8">
        <v>0</v>
      </c>
      <c r="O146" s="3">
        <v>0</v>
      </c>
      <c r="P146" s="14">
        <f t="shared" si="10"/>
        <v>139.07</v>
      </c>
      <c r="Q146" s="30">
        <v>46101</v>
      </c>
      <c r="R146" s="18" t="s">
        <v>332</v>
      </c>
      <c r="S146" s="8"/>
    </row>
    <row r="147" spans="1:20" x14ac:dyDescent="0.25">
      <c r="A147" s="27">
        <v>24464</v>
      </c>
      <c r="B147" s="28" t="s">
        <v>150</v>
      </c>
      <c r="C147" s="28" t="s">
        <v>151</v>
      </c>
      <c r="D147" s="8">
        <v>1981803</v>
      </c>
      <c r="E147" s="9">
        <v>46085</v>
      </c>
      <c r="F147" s="8">
        <v>0</v>
      </c>
      <c r="G147" s="8">
        <v>0</v>
      </c>
      <c r="H147" s="8">
        <v>10</v>
      </c>
      <c r="I147" s="8">
        <v>10</v>
      </c>
      <c r="J147" s="8">
        <v>82.69</v>
      </c>
      <c r="K147" s="8">
        <v>0</v>
      </c>
      <c r="L147" s="3">
        <v>0</v>
      </c>
      <c r="M147" s="8">
        <v>13.23</v>
      </c>
      <c r="N147" s="8">
        <v>0</v>
      </c>
      <c r="O147" s="3">
        <v>0</v>
      </c>
      <c r="P147" s="14">
        <f t="shared" si="10"/>
        <v>95.92</v>
      </c>
      <c r="Q147" s="30">
        <v>46101</v>
      </c>
      <c r="R147" s="18" t="s">
        <v>332</v>
      </c>
      <c r="S147" s="8"/>
    </row>
    <row r="148" spans="1:20" x14ac:dyDescent="0.25">
      <c r="A148" s="27">
        <v>24465</v>
      </c>
      <c r="B148" s="28" t="s">
        <v>122</v>
      </c>
      <c r="C148" s="28" t="s">
        <v>173</v>
      </c>
      <c r="D148" s="8">
        <v>1981809</v>
      </c>
      <c r="E148" s="9">
        <v>46085</v>
      </c>
      <c r="F148" s="8">
        <v>0</v>
      </c>
      <c r="G148" s="8">
        <v>0</v>
      </c>
      <c r="H148" s="8">
        <v>10</v>
      </c>
      <c r="I148" s="8">
        <v>10</v>
      </c>
      <c r="J148" s="8">
        <v>82.69</v>
      </c>
      <c r="K148" s="8">
        <v>0</v>
      </c>
      <c r="L148" s="3">
        <v>0</v>
      </c>
      <c r="M148" s="8">
        <v>13.23</v>
      </c>
      <c r="N148" s="8">
        <v>0</v>
      </c>
      <c r="O148" s="3">
        <v>0</v>
      </c>
      <c r="P148" s="14">
        <f t="shared" si="10"/>
        <v>95.92</v>
      </c>
      <c r="Q148" s="30">
        <v>46101</v>
      </c>
      <c r="R148" s="18" t="s">
        <v>332</v>
      </c>
      <c r="S148" s="8"/>
    </row>
    <row r="149" spans="1:20" x14ac:dyDescent="0.25">
      <c r="A149" s="27">
        <v>24466</v>
      </c>
      <c r="B149" s="28" t="s">
        <v>176</v>
      </c>
      <c r="C149" s="28" t="s">
        <v>177</v>
      </c>
      <c r="D149" s="8">
        <v>1981801</v>
      </c>
      <c r="E149" s="9">
        <v>46085</v>
      </c>
      <c r="F149" s="8">
        <v>0</v>
      </c>
      <c r="G149" s="8">
        <v>0</v>
      </c>
      <c r="H149" s="8">
        <v>10</v>
      </c>
      <c r="I149" s="8">
        <v>10</v>
      </c>
      <c r="J149" s="8">
        <v>82.69</v>
      </c>
      <c r="K149" s="8">
        <v>0</v>
      </c>
      <c r="L149" s="3">
        <v>0</v>
      </c>
      <c r="M149" s="8">
        <v>13.23</v>
      </c>
      <c r="N149" s="8">
        <v>0</v>
      </c>
      <c r="O149" s="3">
        <v>0</v>
      </c>
      <c r="P149" s="14">
        <f t="shared" si="10"/>
        <v>95.92</v>
      </c>
      <c r="Q149" s="30">
        <v>46101</v>
      </c>
      <c r="R149" s="18" t="s">
        <v>332</v>
      </c>
      <c r="S149" s="8"/>
    </row>
    <row r="150" spans="1:20" x14ac:dyDescent="0.25">
      <c r="A150" s="3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"/>
      <c r="M150" s="8"/>
      <c r="N150" s="8"/>
      <c r="O150" s="8"/>
      <c r="P150" s="14"/>
      <c r="Q150" s="9"/>
      <c r="R150" s="8"/>
      <c r="S150" s="8"/>
    </row>
    <row r="151" spans="1:20" x14ac:dyDescent="0.25">
      <c r="A151" s="3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4"/>
      <c r="Q151" s="9"/>
      <c r="R151" s="8"/>
      <c r="S151" s="8"/>
    </row>
    <row r="152" spans="1:20" x14ac:dyDescent="0.25">
      <c r="A152" s="34">
        <v>21799</v>
      </c>
      <c r="B152" s="8" t="s">
        <v>232</v>
      </c>
      <c r="C152" s="8" t="s">
        <v>239</v>
      </c>
      <c r="D152" s="8">
        <v>1982902</v>
      </c>
      <c r="E152" s="9">
        <v>46086</v>
      </c>
      <c r="F152" s="8">
        <v>0</v>
      </c>
      <c r="G152" s="8">
        <v>0</v>
      </c>
      <c r="H152" s="8">
        <v>1038</v>
      </c>
      <c r="I152" s="8">
        <v>1038</v>
      </c>
      <c r="J152" s="8">
        <v>16062.11</v>
      </c>
      <c r="K152" s="8">
        <f>J152*0.2</f>
        <v>3212.4220000000005</v>
      </c>
      <c r="L152" s="8">
        <f>J152*0.25</f>
        <v>4015.5275000000001</v>
      </c>
      <c r="M152" s="3">
        <f>SUM(J152:L152)*0.16</f>
        <v>3726.4095200000002</v>
      </c>
      <c r="N152" s="8">
        <v>5</v>
      </c>
      <c r="O152" s="8">
        <v>810.49</v>
      </c>
      <c r="P152" s="14">
        <f>SUM(J152:O152)</f>
        <v>27831.959020000002</v>
      </c>
      <c r="Q152" s="9">
        <v>46104</v>
      </c>
      <c r="R152" s="15" t="s">
        <v>319</v>
      </c>
      <c r="S152" s="35"/>
      <c r="T152" s="8"/>
    </row>
    <row r="153" spans="1:20" x14ac:dyDescent="0.25">
      <c r="A153" s="34">
        <v>27610</v>
      </c>
      <c r="B153" s="8" t="s">
        <v>235</v>
      </c>
      <c r="C153" s="8" t="s">
        <v>241</v>
      </c>
      <c r="D153" s="8">
        <v>1990791</v>
      </c>
      <c r="E153" s="9">
        <v>46094</v>
      </c>
      <c r="F153" s="8">
        <v>0</v>
      </c>
      <c r="G153" s="8">
        <v>0</v>
      </c>
      <c r="H153" s="8">
        <v>15</v>
      </c>
      <c r="I153" s="8">
        <v>15</v>
      </c>
      <c r="J153" s="8">
        <v>115.93</v>
      </c>
      <c r="K153" s="8">
        <f>J153*0.2</f>
        <v>23.186000000000003</v>
      </c>
      <c r="L153" s="8">
        <f>J153*0.25</f>
        <v>28.982500000000002</v>
      </c>
      <c r="M153" s="3">
        <f>SUM(J153:L153)*0.16</f>
        <v>26.895759999999999</v>
      </c>
      <c r="N153" s="8">
        <v>5</v>
      </c>
      <c r="O153" s="8"/>
      <c r="P153" s="14">
        <f>SUM(J153:O153)</f>
        <v>199.99426</v>
      </c>
      <c r="Q153" s="9">
        <v>46107</v>
      </c>
      <c r="R153" s="15" t="s">
        <v>358</v>
      </c>
      <c r="S153" s="35"/>
    </row>
    <row r="154" spans="1:20" x14ac:dyDescent="0.25">
      <c r="A154" s="2">
        <v>3996</v>
      </c>
      <c r="B154" s="8" t="s">
        <v>237</v>
      </c>
      <c r="C154" s="8" t="s">
        <v>240</v>
      </c>
      <c r="D154" s="8">
        <v>2000876</v>
      </c>
      <c r="E154" s="9">
        <v>46107</v>
      </c>
      <c r="F154" s="8">
        <v>0</v>
      </c>
      <c r="G154" s="8">
        <v>0</v>
      </c>
      <c r="H154" s="8">
        <v>15</v>
      </c>
      <c r="I154" s="8">
        <v>15</v>
      </c>
      <c r="J154" s="8">
        <v>119.95</v>
      </c>
      <c r="K154" s="8">
        <f>J154*0.2</f>
        <v>23.990000000000002</v>
      </c>
      <c r="L154" s="8">
        <f>J154*0.25</f>
        <v>29.987500000000001</v>
      </c>
      <c r="M154" s="3">
        <f>SUM(J154:L154)*0.16</f>
        <v>27.828400000000002</v>
      </c>
      <c r="N154" s="8">
        <v>5</v>
      </c>
      <c r="O154" s="8">
        <v>76.63</v>
      </c>
      <c r="P154" s="14">
        <f>SUM(J154:O154)</f>
        <v>283.38589999999999</v>
      </c>
      <c r="Q154" s="9">
        <v>46167</v>
      </c>
      <c r="R154" s="15" t="s">
        <v>343</v>
      </c>
      <c r="S154" s="35"/>
    </row>
    <row r="155" spans="1:20" x14ac:dyDescent="0.25">
      <c r="A155" s="34">
        <v>6500</v>
      </c>
      <c r="B155" s="8" t="s">
        <v>237</v>
      </c>
      <c r="C155" s="8" t="s">
        <v>240</v>
      </c>
      <c r="D155" s="8">
        <v>2000875</v>
      </c>
      <c r="E155" s="9">
        <v>46107</v>
      </c>
      <c r="F155" s="8">
        <v>0</v>
      </c>
      <c r="G155" s="8">
        <v>0</v>
      </c>
      <c r="H155" s="8">
        <v>15</v>
      </c>
      <c r="I155" s="8">
        <v>15</v>
      </c>
      <c r="J155" s="8">
        <v>119.95</v>
      </c>
      <c r="K155" s="8">
        <f>J155*0.2</f>
        <v>23.990000000000002</v>
      </c>
      <c r="L155" s="8">
        <f>J155*0.25</f>
        <v>29.987500000000001</v>
      </c>
      <c r="M155" s="3">
        <f>SUM(J155:L155)*0.16</f>
        <v>27.828400000000002</v>
      </c>
      <c r="N155" s="8">
        <v>5</v>
      </c>
      <c r="O155" s="8">
        <v>76.63</v>
      </c>
      <c r="P155" s="14">
        <f>SUM(J155:O155)</f>
        <v>283.38589999999999</v>
      </c>
      <c r="Q155" s="9">
        <v>46167</v>
      </c>
      <c r="R155" s="15" t="s">
        <v>344</v>
      </c>
      <c r="S155" s="35"/>
    </row>
    <row r="156" spans="1:20" x14ac:dyDescent="0.25">
      <c r="A156" s="34">
        <v>5371</v>
      </c>
      <c r="B156" s="18" t="s">
        <v>238</v>
      </c>
      <c r="C156" s="18" t="s">
        <v>242</v>
      </c>
      <c r="D156" s="8">
        <v>2003169</v>
      </c>
      <c r="E156" s="9">
        <v>46111</v>
      </c>
      <c r="F156" s="36">
        <v>62473</v>
      </c>
      <c r="G156" s="36">
        <v>62748</v>
      </c>
      <c r="H156" s="8">
        <v>0</v>
      </c>
      <c r="I156" s="8">
        <v>275</v>
      </c>
      <c r="J156" s="8">
        <v>3049.35</v>
      </c>
      <c r="K156" s="8">
        <f>J156*0.2</f>
        <v>609.87</v>
      </c>
      <c r="L156" s="8">
        <f>J156*0.25</f>
        <v>762.33749999999998</v>
      </c>
      <c r="M156" s="3">
        <f>SUM(J156:L156)*0.16</f>
        <v>707.44920000000002</v>
      </c>
      <c r="N156" s="8">
        <v>5</v>
      </c>
      <c r="O156" s="8"/>
      <c r="P156" s="14">
        <f>SUM(J156:O156)</f>
        <v>5134.0066999999999</v>
      </c>
      <c r="Q156" s="9">
        <v>46085</v>
      </c>
      <c r="R156" s="15" t="s">
        <v>345</v>
      </c>
      <c r="S156" s="35"/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4"/>
      <c r="Q157" s="9"/>
      <c r="R157" s="8"/>
      <c r="S157" s="35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4"/>
      <c r="Q158" s="9"/>
      <c r="R158" s="8"/>
      <c r="S158" s="35"/>
    </row>
    <row r="159" spans="1:20" x14ac:dyDescent="0.25">
      <c r="A159" s="33">
        <v>21797</v>
      </c>
      <c r="B159" s="8" t="s">
        <v>233</v>
      </c>
      <c r="C159" s="8" t="s">
        <v>243</v>
      </c>
      <c r="D159" s="8">
        <v>1982954</v>
      </c>
      <c r="E159" s="9">
        <v>46086</v>
      </c>
      <c r="F159" s="36">
        <v>0</v>
      </c>
      <c r="G159" s="36">
        <v>0</v>
      </c>
      <c r="H159" s="8">
        <v>780</v>
      </c>
      <c r="I159" s="8">
        <v>780</v>
      </c>
      <c r="J159" s="8">
        <v>11224.61</v>
      </c>
      <c r="K159" s="8">
        <f>J159*0.2</f>
        <v>2244.922</v>
      </c>
      <c r="L159" s="8">
        <f>J159*0.25</f>
        <v>2806.1525000000001</v>
      </c>
      <c r="M159" s="3">
        <f>SUM(J159:L159)*0.16</f>
        <v>2604.1095200000004</v>
      </c>
      <c r="N159" s="8">
        <v>5</v>
      </c>
      <c r="O159" s="8">
        <v>566.38</v>
      </c>
      <c r="P159" s="3">
        <f>SUM(J159:O159)</f>
        <v>19451.174020000002</v>
      </c>
      <c r="Q159" s="9">
        <v>46104</v>
      </c>
      <c r="R159" s="18" t="s">
        <v>313</v>
      </c>
      <c r="S159" s="35"/>
      <c r="T159" s="8"/>
    </row>
    <row r="160" spans="1:20" x14ac:dyDescent="0.25">
      <c r="A160" s="33">
        <v>21788</v>
      </c>
      <c r="B160" s="8" t="s">
        <v>234</v>
      </c>
      <c r="C160" s="8" t="s">
        <v>244</v>
      </c>
      <c r="D160" s="8">
        <v>1989802</v>
      </c>
      <c r="E160" s="9">
        <v>46093</v>
      </c>
      <c r="F160" s="36">
        <v>10742</v>
      </c>
      <c r="G160" s="36">
        <v>10867</v>
      </c>
      <c r="H160" s="8"/>
      <c r="I160" s="8">
        <f>G160-F160</f>
        <v>125</v>
      </c>
      <c r="J160" s="8">
        <v>13474.44</v>
      </c>
      <c r="K160" s="8">
        <f>J160*0.2</f>
        <v>2694.8880000000004</v>
      </c>
      <c r="L160" s="8">
        <f>J160*0.25</f>
        <v>3368.61</v>
      </c>
      <c r="M160" s="3">
        <f>SUM(J160:L160)*0.16</f>
        <v>3126.0700800000004</v>
      </c>
      <c r="N160" s="8">
        <v>5</v>
      </c>
      <c r="O160" s="8">
        <v>0</v>
      </c>
      <c r="P160" s="3">
        <f>SUM(J160:O160)</f>
        <v>22669.008080000003</v>
      </c>
      <c r="Q160" s="9">
        <v>46100</v>
      </c>
      <c r="R160" s="18" t="s">
        <v>354</v>
      </c>
      <c r="S160" s="35">
        <v>23940</v>
      </c>
    </row>
    <row r="161" spans="1:19" x14ac:dyDescent="0.25">
      <c r="A161" s="33">
        <v>24681</v>
      </c>
      <c r="B161" s="8" t="s">
        <v>234</v>
      </c>
      <c r="C161" s="8" t="s">
        <v>244</v>
      </c>
      <c r="D161" s="8">
        <v>1989801</v>
      </c>
      <c r="E161" s="9">
        <v>46093</v>
      </c>
      <c r="F161" s="36">
        <v>1930</v>
      </c>
      <c r="G161" s="36">
        <v>1930</v>
      </c>
      <c r="H161" s="8">
        <v>10</v>
      </c>
      <c r="I161" s="8">
        <v>10</v>
      </c>
      <c r="J161" s="8">
        <v>374.56</v>
      </c>
      <c r="K161" s="8">
        <f>J161*0.2</f>
        <v>74.912000000000006</v>
      </c>
      <c r="L161" s="8">
        <f>J161*0.25</f>
        <v>93.64</v>
      </c>
      <c r="M161" s="3">
        <f>SUM(J161:L161)*0.16</f>
        <v>86.897919999999999</v>
      </c>
      <c r="N161" s="8">
        <v>5</v>
      </c>
      <c r="O161" s="8">
        <v>0</v>
      </c>
      <c r="P161" s="3">
        <f>SUM(J161:O161)</f>
        <v>635.00991999999997</v>
      </c>
      <c r="Q161" s="9">
        <v>46100</v>
      </c>
      <c r="R161" s="18" t="s">
        <v>354</v>
      </c>
      <c r="S161" s="35"/>
    </row>
    <row r="162" spans="1:19" x14ac:dyDescent="0.25">
      <c r="A162" s="33">
        <v>24682</v>
      </c>
      <c r="B162" s="8" t="s">
        <v>234</v>
      </c>
      <c r="C162" s="8" t="s">
        <v>244</v>
      </c>
      <c r="D162" s="8">
        <v>1989803</v>
      </c>
      <c r="E162" s="9">
        <v>46093</v>
      </c>
      <c r="F162" s="36">
        <v>0</v>
      </c>
      <c r="G162" s="36">
        <v>0</v>
      </c>
      <c r="H162" s="8">
        <v>15</v>
      </c>
      <c r="I162" s="8">
        <v>15</v>
      </c>
      <c r="J162" s="8">
        <v>375.15</v>
      </c>
      <c r="K162" s="8">
        <f>J162*0.2</f>
        <v>75.03</v>
      </c>
      <c r="L162" s="8">
        <f>J162*0.25</f>
        <v>93.787499999999994</v>
      </c>
      <c r="M162" s="3">
        <f>SUM(J162:L162)*0.16</f>
        <v>87.034800000000004</v>
      </c>
      <c r="N162" s="8">
        <v>5</v>
      </c>
      <c r="O162" s="8">
        <v>0</v>
      </c>
      <c r="P162" s="3">
        <f>SUM(J162:O162)</f>
        <v>636.00229999999999</v>
      </c>
      <c r="Q162" s="9">
        <v>46100</v>
      </c>
      <c r="R162" s="18" t="s">
        <v>354</v>
      </c>
      <c r="S162" s="35"/>
    </row>
    <row r="163" spans="1:19" x14ac:dyDescent="0.25">
      <c r="A163" s="33">
        <v>26534</v>
      </c>
      <c r="B163" s="8" t="s">
        <v>236</v>
      </c>
      <c r="C163" s="8" t="s">
        <v>245</v>
      </c>
      <c r="D163" s="8">
        <v>1991935</v>
      </c>
      <c r="E163" s="9">
        <v>46097</v>
      </c>
      <c r="F163" s="36">
        <v>0</v>
      </c>
      <c r="G163" s="36">
        <v>0</v>
      </c>
      <c r="H163" s="8">
        <v>84</v>
      </c>
      <c r="I163" s="8">
        <v>84</v>
      </c>
      <c r="J163" s="8">
        <v>1060.05</v>
      </c>
      <c r="K163" s="8">
        <f>J163*0.2</f>
        <v>212.01</v>
      </c>
      <c r="L163" s="8">
        <f>J163*0.25</f>
        <v>265.01249999999999</v>
      </c>
      <c r="M163" s="3">
        <f>SUM(J163:L163)*0.16</f>
        <v>245.9316</v>
      </c>
      <c r="N163" s="8">
        <v>5</v>
      </c>
      <c r="O163" s="8">
        <v>0</v>
      </c>
      <c r="P163" s="8">
        <f>SUM(J163:O163)</f>
        <v>1788.0041000000001</v>
      </c>
      <c r="Q163" s="9">
        <v>46100</v>
      </c>
      <c r="R163" s="18" t="s">
        <v>350</v>
      </c>
      <c r="S163" s="35"/>
    </row>
    <row r="167" spans="1:19" x14ac:dyDescent="0.25">
      <c r="A167" s="51"/>
      <c r="B167" s="51"/>
    </row>
  </sheetData>
  <mergeCells count="22">
    <mergeCell ref="T9:T10"/>
    <mergeCell ref="I9:I10"/>
    <mergeCell ref="J9:J10"/>
    <mergeCell ref="K9:K10"/>
    <mergeCell ref="L9:L10"/>
    <mergeCell ref="M9:M10"/>
    <mergeCell ref="N9:N10"/>
    <mergeCell ref="A167:B167"/>
    <mergeCell ref="A3:S3"/>
    <mergeCell ref="A4:S4"/>
    <mergeCell ref="A6:S6"/>
    <mergeCell ref="O9:O10"/>
    <mergeCell ref="P9:P10"/>
    <mergeCell ref="Q9:Q10"/>
    <mergeCell ref="R9:R10"/>
    <mergeCell ref="S9:S10"/>
    <mergeCell ref="A9:A10"/>
    <mergeCell ref="B9:B10"/>
    <mergeCell ref="C9:C10"/>
    <mergeCell ref="D9:D10"/>
    <mergeCell ref="E9:E10"/>
    <mergeCell ref="F9:H9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5361" r:id="rId4">
          <objectPr defaultSize="0" autoPict="0" r:id="rId5">
            <anchor moveWithCells="1">
              <from>
                <xdr:col>2</xdr:col>
                <xdr:colOff>2714625</xdr:colOff>
                <xdr:row>2</xdr:row>
                <xdr:rowOff>19050</xdr:rowOff>
              </from>
              <to>
                <xdr:col>2</xdr:col>
                <xdr:colOff>3467100</xdr:colOff>
                <xdr:row>6</xdr:row>
                <xdr:rowOff>57150</xdr:rowOff>
              </to>
            </anchor>
          </objectPr>
        </oleObject>
      </mc:Choice>
      <mc:Fallback>
        <oleObject progId="Word.Picture.8" shapeId="15361" r:id="rId4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67"/>
  <sheetViews>
    <sheetView topLeftCell="A3" zoomScale="96" zoomScaleNormal="96" workbookViewId="0">
      <pane xSplit="2" ySplit="8" topLeftCell="C11" activePane="bottomRight" state="frozen"/>
      <selection activeCell="A3" sqref="A3"/>
      <selection pane="topRight" activeCell="C3" sqref="C3"/>
      <selection pane="bottomLeft" activeCell="A5" sqref="A5"/>
      <selection pane="bottomRight" activeCell="A3" sqref="A3:XFD7"/>
    </sheetView>
  </sheetViews>
  <sheetFormatPr baseColWidth="10" defaultRowHeight="15" x14ac:dyDescent="0.25"/>
  <cols>
    <col min="1" max="1" width="14.7109375" style="7" customWidth="1"/>
    <col min="2" max="2" width="41.5703125" style="7" customWidth="1"/>
    <col min="3" max="3" width="52.85546875" style="7" customWidth="1"/>
    <col min="4" max="4" width="11.42578125" style="7"/>
    <col min="5" max="5" width="16.85546875" style="7" customWidth="1"/>
    <col min="6" max="8" width="11.42578125" style="7"/>
    <col min="9" max="9" width="13.42578125" style="7" customWidth="1"/>
    <col min="10" max="11" width="11.42578125" style="7"/>
    <col min="12" max="12" width="14.7109375" style="7" customWidth="1"/>
    <col min="13" max="15" width="11.42578125" style="7"/>
    <col min="16" max="16" width="11.85546875" style="10" bestFit="1" customWidth="1"/>
    <col min="17" max="17" width="11.42578125" style="11"/>
    <col min="18" max="18" width="33" style="7" customWidth="1"/>
    <col min="19" max="19" width="12.7109375" style="7" bestFit="1" customWidth="1"/>
    <col min="20" max="20" width="19.7109375" style="7" customWidth="1"/>
    <col min="21" max="16384" width="11.42578125" style="7"/>
  </cols>
  <sheetData>
    <row r="3" spans="1:20" customFormat="1" ht="18.75" x14ac:dyDescent="0.25">
      <c r="A3" s="47" t="s">
        <v>359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0" customFormat="1" ht="18.75" x14ac:dyDescent="0.25">
      <c r="A4" s="47" t="s">
        <v>360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customFormat="1" x14ac:dyDescent="0.25"/>
    <row r="6" spans="1:20" ht="18.75" x14ac:dyDescent="0.3">
      <c r="A6" s="48" t="s">
        <v>361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9" spans="1:20" x14ac:dyDescent="0.25">
      <c r="A9" s="52" t="s">
        <v>2</v>
      </c>
      <c r="B9" s="52" t="s">
        <v>0</v>
      </c>
      <c r="C9" s="52" t="s">
        <v>1</v>
      </c>
      <c r="D9" s="52" t="s">
        <v>3</v>
      </c>
      <c r="E9" s="52" t="s">
        <v>4</v>
      </c>
      <c r="F9" s="52" t="s">
        <v>5</v>
      </c>
      <c r="G9" s="52"/>
      <c r="H9" s="52"/>
      <c r="I9" s="52" t="s">
        <v>9</v>
      </c>
      <c r="J9" s="52" t="s">
        <v>10</v>
      </c>
      <c r="K9" s="52" t="s">
        <v>11</v>
      </c>
      <c r="L9" s="52" t="s">
        <v>12</v>
      </c>
      <c r="M9" s="52" t="s">
        <v>13</v>
      </c>
      <c r="N9" s="52" t="s">
        <v>14</v>
      </c>
      <c r="O9" s="49" t="s">
        <v>246</v>
      </c>
      <c r="P9" s="56" t="s">
        <v>16</v>
      </c>
      <c r="Q9" s="54" t="s">
        <v>41</v>
      </c>
      <c r="R9" s="52" t="s">
        <v>15</v>
      </c>
      <c r="S9" s="52" t="s">
        <v>43</v>
      </c>
      <c r="T9" s="51"/>
    </row>
    <row r="10" spans="1:20" x14ac:dyDescent="0.25">
      <c r="A10" s="52"/>
      <c r="B10" s="52"/>
      <c r="C10" s="52"/>
      <c r="D10" s="52"/>
      <c r="E10" s="52"/>
      <c r="F10" s="12" t="s">
        <v>6</v>
      </c>
      <c r="G10" s="12" t="s">
        <v>7</v>
      </c>
      <c r="H10" s="12" t="s">
        <v>8</v>
      </c>
      <c r="I10" s="52"/>
      <c r="J10" s="52"/>
      <c r="K10" s="52"/>
      <c r="L10" s="52"/>
      <c r="M10" s="52"/>
      <c r="N10" s="52"/>
      <c r="O10" s="50"/>
      <c r="P10" s="56"/>
      <c r="Q10" s="55"/>
      <c r="R10" s="52"/>
      <c r="S10" s="52"/>
      <c r="T10" s="51"/>
    </row>
    <row r="11" spans="1:20" x14ac:dyDescent="0.25">
      <c r="A11" s="2">
        <v>9119</v>
      </c>
      <c r="B11" s="1" t="s">
        <v>17</v>
      </c>
      <c r="C11" s="13" t="s">
        <v>46</v>
      </c>
      <c r="D11" s="8">
        <v>2010994</v>
      </c>
      <c r="E11" s="9">
        <v>46120</v>
      </c>
      <c r="F11" s="8">
        <v>0</v>
      </c>
      <c r="G11" s="8">
        <v>0</v>
      </c>
      <c r="H11" s="2">
        <v>171.042</v>
      </c>
      <c r="I11" s="2">
        <v>171.042</v>
      </c>
      <c r="J11" s="3">
        <v>1692.46</v>
      </c>
      <c r="K11" s="3">
        <f>J11*0.2</f>
        <v>338.49200000000002</v>
      </c>
      <c r="L11" s="3">
        <f>J11*0.25</f>
        <v>423.11500000000001</v>
      </c>
      <c r="M11" s="3">
        <f>SUM(J11:L11)*0.16</f>
        <v>392.65072000000004</v>
      </c>
      <c r="N11" s="4">
        <v>5</v>
      </c>
      <c r="O11" s="4">
        <v>0</v>
      </c>
      <c r="P11" s="14">
        <f t="shared" ref="P11:P37" si="0">SUM(J11:N11)</f>
        <v>2851.7177200000001</v>
      </c>
      <c r="Q11" s="9"/>
      <c r="R11" s="15"/>
      <c r="S11" s="16"/>
      <c r="T11" s="17"/>
    </row>
    <row r="12" spans="1:20" x14ac:dyDescent="0.25">
      <c r="A12" s="2">
        <v>9129</v>
      </c>
      <c r="B12" s="1" t="s">
        <v>17</v>
      </c>
      <c r="C12" s="13" t="s">
        <v>46</v>
      </c>
      <c r="D12" s="8">
        <v>2010996</v>
      </c>
      <c r="E12" s="9">
        <v>46120</v>
      </c>
      <c r="F12" s="8">
        <v>0</v>
      </c>
      <c r="G12" s="8">
        <v>0</v>
      </c>
      <c r="H12" s="2">
        <v>127.413</v>
      </c>
      <c r="I12" s="2">
        <v>127.413</v>
      </c>
      <c r="J12" s="3">
        <v>1183.92</v>
      </c>
      <c r="K12" s="3">
        <f t="shared" ref="K12:K20" si="1">J12*0.2</f>
        <v>236.78400000000002</v>
      </c>
      <c r="L12" s="3">
        <f t="shared" ref="L12:L20" si="2">J12*0.25</f>
        <v>295.98</v>
      </c>
      <c r="M12" s="3">
        <f t="shared" ref="M12:M37" si="3">SUM(J12:L12)*0.16</f>
        <v>274.66944000000007</v>
      </c>
      <c r="N12" s="4">
        <v>5</v>
      </c>
      <c r="O12" s="4">
        <v>0</v>
      </c>
      <c r="P12" s="14">
        <f t="shared" si="0"/>
        <v>1996.3534400000003</v>
      </c>
      <c r="Q12" s="9"/>
      <c r="R12" s="18"/>
      <c r="S12" s="16"/>
      <c r="T12" s="17"/>
    </row>
    <row r="13" spans="1:20" x14ac:dyDescent="0.25">
      <c r="A13" s="2">
        <v>9127</v>
      </c>
      <c r="B13" s="1" t="s">
        <v>18</v>
      </c>
      <c r="C13" s="13" t="s">
        <v>49</v>
      </c>
      <c r="D13" s="8">
        <v>2010998</v>
      </c>
      <c r="E13" s="9">
        <v>46120</v>
      </c>
      <c r="F13" s="8">
        <v>0</v>
      </c>
      <c r="G13" s="8">
        <v>0</v>
      </c>
      <c r="H13" s="2">
        <v>416.90800000000002</v>
      </c>
      <c r="I13" s="2">
        <v>416.90800000000002</v>
      </c>
      <c r="J13" s="3">
        <v>3504.59</v>
      </c>
      <c r="K13" s="3">
        <f t="shared" si="1"/>
        <v>700.91800000000012</v>
      </c>
      <c r="L13" s="3">
        <f t="shared" si="2"/>
        <v>876.14750000000004</v>
      </c>
      <c r="M13" s="3">
        <f t="shared" si="3"/>
        <v>813.06488000000002</v>
      </c>
      <c r="N13" s="4">
        <v>5</v>
      </c>
      <c r="O13" s="4">
        <v>0</v>
      </c>
      <c r="P13" s="14">
        <f t="shared" si="0"/>
        <v>5899.7203799999997</v>
      </c>
      <c r="Q13" s="9"/>
      <c r="R13" s="18"/>
      <c r="S13" s="16"/>
      <c r="T13" s="17"/>
    </row>
    <row r="14" spans="1:20" x14ac:dyDescent="0.25">
      <c r="A14" s="2">
        <v>9131</v>
      </c>
      <c r="B14" s="1" t="s">
        <v>19</v>
      </c>
      <c r="C14" s="13" t="s">
        <v>58</v>
      </c>
      <c r="D14" s="8">
        <v>2011010</v>
      </c>
      <c r="E14" s="9">
        <v>46120</v>
      </c>
      <c r="F14" s="8">
        <v>0</v>
      </c>
      <c r="G14" s="8">
        <v>0</v>
      </c>
      <c r="H14" s="2">
        <v>79.712999999999994</v>
      </c>
      <c r="I14" s="2">
        <v>79.712999999999994</v>
      </c>
      <c r="J14" s="3">
        <v>674.01</v>
      </c>
      <c r="K14" s="3">
        <v>0</v>
      </c>
      <c r="L14" s="3">
        <v>0</v>
      </c>
      <c r="M14" s="3">
        <f t="shared" si="3"/>
        <v>107.8416</v>
      </c>
      <c r="N14" s="4">
        <v>5</v>
      </c>
      <c r="O14" s="4">
        <v>0</v>
      </c>
      <c r="P14" s="14">
        <f t="shared" si="0"/>
        <v>786.85159999999996</v>
      </c>
      <c r="Q14" s="9"/>
      <c r="R14" s="18"/>
      <c r="S14" s="16"/>
      <c r="T14" s="17"/>
    </row>
    <row r="15" spans="1:20" x14ac:dyDescent="0.25">
      <c r="A15" s="2">
        <v>9122</v>
      </c>
      <c r="B15" s="19" t="s">
        <v>20</v>
      </c>
      <c r="C15" s="13" t="s">
        <v>54</v>
      </c>
      <c r="D15" s="8">
        <v>2011005</v>
      </c>
      <c r="E15" s="9">
        <v>46120</v>
      </c>
      <c r="F15" s="8">
        <v>0</v>
      </c>
      <c r="G15" s="8">
        <v>0</v>
      </c>
      <c r="H15" s="20">
        <v>138.773</v>
      </c>
      <c r="I15" s="20">
        <v>138.773</v>
      </c>
      <c r="J15" s="3">
        <v>1316.34</v>
      </c>
      <c r="K15" s="3">
        <f t="shared" si="1"/>
        <v>263.26799999999997</v>
      </c>
      <c r="L15" s="3">
        <f t="shared" si="2"/>
        <v>329.08499999999998</v>
      </c>
      <c r="M15" s="3">
        <f t="shared" si="3"/>
        <v>305.39087999999998</v>
      </c>
      <c r="N15" s="4">
        <v>5</v>
      </c>
      <c r="O15" s="4">
        <v>0</v>
      </c>
      <c r="P15" s="14">
        <f t="shared" si="0"/>
        <v>2219.0838800000001</v>
      </c>
      <c r="Q15" s="9"/>
      <c r="R15" s="18"/>
      <c r="S15" s="16"/>
      <c r="T15" s="17"/>
    </row>
    <row r="16" spans="1:20" x14ac:dyDescent="0.25">
      <c r="A16" s="2">
        <v>24072</v>
      </c>
      <c r="B16" s="1" t="s">
        <v>21</v>
      </c>
      <c r="C16" s="13" t="s">
        <v>66</v>
      </c>
      <c r="D16" s="8">
        <v>2010991</v>
      </c>
      <c r="E16" s="9">
        <v>46120</v>
      </c>
      <c r="F16" s="8">
        <v>0</v>
      </c>
      <c r="G16" s="8">
        <v>0</v>
      </c>
      <c r="H16" s="2">
        <v>106.069</v>
      </c>
      <c r="I16" s="2">
        <v>106.069</v>
      </c>
      <c r="J16" s="3">
        <v>954.43</v>
      </c>
      <c r="K16" s="3">
        <f t="shared" si="1"/>
        <v>190.886</v>
      </c>
      <c r="L16" s="3">
        <f t="shared" si="2"/>
        <v>238.60749999999999</v>
      </c>
      <c r="M16" s="3">
        <f t="shared" si="3"/>
        <v>221.42776000000003</v>
      </c>
      <c r="N16" s="4">
        <v>5</v>
      </c>
      <c r="O16" s="4">
        <v>0</v>
      </c>
      <c r="P16" s="14">
        <f t="shared" si="0"/>
        <v>1610.3512600000001</v>
      </c>
      <c r="Q16" s="9"/>
      <c r="R16" s="18"/>
      <c r="S16" s="16"/>
      <c r="T16" s="17"/>
    </row>
    <row r="17" spans="1:20" x14ac:dyDescent="0.25">
      <c r="A17" s="2">
        <v>12163</v>
      </c>
      <c r="B17" s="1" t="s">
        <v>22</v>
      </c>
      <c r="C17" s="13" t="s">
        <v>62</v>
      </c>
      <c r="D17" s="8">
        <v>2010987</v>
      </c>
      <c r="E17" s="9">
        <v>46120</v>
      </c>
      <c r="F17" s="8">
        <v>0</v>
      </c>
      <c r="G17" s="8">
        <v>0</v>
      </c>
      <c r="H17" s="2">
        <v>116.02800000000001</v>
      </c>
      <c r="I17" s="2">
        <v>116.02800000000001</v>
      </c>
      <c r="J17" s="3">
        <v>1060.3499999999999</v>
      </c>
      <c r="K17" s="3">
        <v>0</v>
      </c>
      <c r="L17" s="3">
        <v>0</v>
      </c>
      <c r="M17" s="3">
        <f t="shared" si="3"/>
        <v>169.65599999999998</v>
      </c>
      <c r="N17" s="4">
        <v>5</v>
      </c>
      <c r="O17" s="4">
        <v>0</v>
      </c>
      <c r="P17" s="14">
        <f t="shared" si="0"/>
        <v>1235.0059999999999</v>
      </c>
      <c r="Q17" s="9"/>
      <c r="R17" s="18"/>
      <c r="S17" s="16"/>
      <c r="T17" s="17"/>
    </row>
    <row r="18" spans="1:20" x14ac:dyDescent="0.25">
      <c r="A18" s="2">
        <v>9126</v>
      </c>
      <c r="B18" s="1" t="s">
        <v>23</v>
      </c>
      <c r="C18" s="13" t="s">
        <v>50</v>
      </c>
      <c r="D18" s="8">
        <v>2010999</v>
      </c>
      <c r="E18" s="9">
        <v>46120</v>
      </c>
      <c r="F18" s="8">
        <v>0</v>
      </c>
      <c r="G18" s="8">
        <v>0</v>
      </c>
      <c r="H18" s="2">
        <v>187.28700000000001</v>
      </c>
      <c r="I18" s="2">
        <v>187.28700000000001</v>
      </c>
      <c r="J18" s="3">
        <v>1894.82</v>
      </c>
      <c r="K18" s="3">
        <f t="shared" si="1"/>
        <v>378.964</v>
      </c>
      <c r="L18" s="3">
        <f t="shared" si="2"/>
        <v>473.70499999999998</v>
      </c>
      <c r="M18" s="3">
        <f t="shared" si="3"/>
        <v>439.59824000000003</v>
      </c>
      <c r="N18" s="4">
        <v>5</v>
      </c>
      <c r="O18" s="4">
        <v>0</v>
      </c>
      <c r="P18" s="14">
        <f t="shared" si="0"/>
        <v>3192.0872399999998</v>
      </c>
      <c r="Q18" s="9"/>
      <c r="R18" s="18"/>
      <c r="S18" s="16"/>
      <c r="T18" s="17"/>
    </row>
    <row r="19" spans="1:20" x14ac:dyDescent="0.25">
      <c r="A19" s="2">
        <v>9123</v>
      </c>
      <c r="B19" s="1" t="s">
        <v>24</v>
      </c>
      <c r="C19" s="13" t="s">
        <v>52</v>
      </c>
      <c r="D19" s="8">
        <v>2011002</v>
      </c>
      <c r="E19" s="9">
        <v>46120</v>
      </c>
      <c r="F19" s="8">
        <v>0</v>
      </c>
      <c r="G19" s="8">
        <v>0</v>
      </c>
      <c r="H19" s="2">
        <v>314.97300000000001</v>
      </c>
      <c r="I19" s="2">
        <v>314.97300000000001</v>
      </c>
      <c r="J19" s="3">
        <v>3620.72</v>
      </c>
      <c r="K19" s="3">
        <f t="shared" si="1"/>
        <v>724.14400000000001</v>
      </c>
      <c r="L19" s="3">
        <f t="shared" si="2"/>
        <v>905.18</v>
      </c>
      <c r="M19" s="3">
        <f t="shared" si="3"/>
        <v>840.00703999999996</v>
      </c>
      <c r="N19" s="4">
        <v>5</v>
      </c>
      <c r="O19" s="4">
        <v>0</v>
      </c>
      <c r="P19" s="14">
        <f t="shared" si="0"/>
        <v>6095.0510400000003</v>
      </c>
      <c r="Q19" s="9"/>
      <c r="R19" s="18"/>
      <c r="S19" s="16"/>
      <c r="T19" s="17"/>
    </row>
    <row r="20" spans="1:20" x14ac:dyDescent="0.25">
      <c r="A20" s="2">
        <v>9121</v>
      </c>
      <c r="B20" s="1" t="s">
        <v>24</v>
      </c>
      <c r="C20" s="13" t="s">
        <v>52</v>
      </c>
      <c r="D20" s="8">
        <v>2011004</v>
      </c>
      <c r="E20" s="9">
        <v>46120</v>
      </c>
      <c r="F20" s="8">
        <v>0</v>
      </c>
      <c r="G20" s="8">
        <v>0</v>
      </c>
      <c r="H20" s="2">
        <v>161.947</v>
      </c>
      <c r="I20" s="2">
        <v>161.947</v>
      </c>
      <c r="J20" s="3">
        <v>1586.44</v>
      </c>
      <c r="K20" s="3">
        <f t="shared" si="1"/>
        <v>317.28800000000001</v>
      </c>
      <c r="L20" s="3">
        <f t="shared" si="2"/>
        <v>396.61</v>
      </c>
      <c r="M20" s="3">
        <f t="shared" si="3"/>
        <v>368.05408000000006</v>
      </c>
      <c r="N20" s="4">
        <v>5</v>
      </c>
      <c r="O20" s="4">
        <v>0</v>
      </c>
      <c r="P20" s="14">
        <f t="shared" si="0"/>
        <v>2673.3920800000001</v>
      </c>
      <c r="Q20" s="9"/>
      <c r="R20" s="18"/>
      <c r="S20" s="16"/>
      <c r="T20" s="17"/>
    </row>
    <row r="21" spans="1:20" x14ac:dyDescent="0.25">
      <c r="A21" s="2">
        <v>12086</v>
      </c>
      <c r="B21" s="1" t="s">
        <v>25</v>
      </c>
      <c r="C21" s="13" t="s">
        <v>60</v>
      </c>
      <c r="D21" s="8">
        <v>2010985</v>
      </c>
      <c r="E21" s="9">
        <v>46120</v>
      </c>
      <c r="F21" s="8">
        <v>0</v>
      </c>
      <c r="G21" s="8">
        <v>0</v>
      </c>
      <c r="H21" s="2">
        <v>148.696</v>
      </c>
      <c r="I21" s="2">
        <v>148.696</v>
      </c>
      <c r="J21" s="3">
        <v>1431.99</v>
      </c>
      <c r="K21" s="3">
        <v>0</v>
      </c>
      <c r="L21" s="3">
        <v>0</v>
      </c>
      <c r="M21" s="3">
        <f t="shared" si="3"/>
        <v>229.11840000000001</v>
      </c>
      <c r="N21" s="4">
        <v>5</v>
      </c>
      <c r="O21" s="4">
        <v>0</v>
      </c>
      <c r="P21" s="14">
        <f t="shared" si="0"/>
        <v>1666.1084000000001</v>
      </c>
      <c r="Q21" s="9"/>
      <c r="R21" s="18"/>
      <c r="S21" s="16"/>
      <c r="T21" s="17"/>
    </row>
    <row r="22" spans="1:20" x14ac:dyDescent="0.25">
      <c r="A22" s="2">
        <v>12596</v>
      </c>
      <c r="B22" s="1" t="s">
        <v>26</v>
      </c>
      <c r="C22" s="13" t="s">
        <v>64</v>
      </c>
      <c r="D22" s="8">
        <v>2010989</v>
      </c>
      <c r="E22" s="9">
        <v>46120</v>
      </c>
      <c r="F22" s="8">
        <v>0</v>
      </c>
      <c r="G22" s="8">
        <v>0</v>
      </c>
      <c r="H22" s="2">
        <v>109.389</v>
      </c>
      <c r="I22" s="2">
        <v>109.389</v>
      </c>
      <c r="J22" s="3">
        <v>989.73</v>
      </c>
      <c r="K22" s="3">
        <v>0</v>
      </c>
      <c r="L22" s="3">
        <v>0</v>
      </c>
      <c r="M22" s="3">
        <f t="shared" si="3"/>
        <v>158.35679999999999</v>
      </c>
      <c r="N22" s="4">
        <v>5</v>
      </c>
      <c r="O22" s="4">
        <v>0</v>
      </c>
      <c r="P22" s="14">
        <f t="shared" si="0"/>
        <v>1153.0868</v>
      </c>
      <c r="Q22" s="9"/>
      <c r="R22" s="18"/>
      <c r="S22" s="16"/>
      <c r="T22" s="17"/>
    </row>
    <row r="23" spans="1:20" x14ac:dyDescent="0.25">
      <c r="A23" s="2">
        <v>9124</v>
      </c>
      <c r="B23" s="1" t="s">
        <v>27</v>
      </c>
      <c r="C23" s="13" t="s">
        <v>51</v>
      </c>
      <c r="D23" s="8">
        <v>201101</v>
      </c>
      <c r="E23" s="9">
        <v>46120</v>
      </c>
      <c r="F23" s="8">
        <v>0</v>
      </c>
      <c r="G23" s="8">
        <v>0</v>
      </c>
      <c r="H23" s="2">
        <v>288.51299999999998</v>
      </c>
      <c r="I23" s="2">
        <v>288.51299999999998</v>
      </c>
      <c r="J23" s="3">
        <v>3242.59</v>
      </c>
      <c r="K23" s="3">
        <f t="shared" ref="K23:K28" si="4">J23*0.2</f>
        <v>648.51800000000003</v>
      </c>
      <c r="L23" s="3">
        <f t="shared" ref="L23:L28" si="5">J23*0.25</f>
        <v>810.64750000000004</v>
      </c>
      <c r="M23" s="3">
        <f t="shared" si="3"/>
        <v>752.28088000000002</v>
      </c>
      <c r="N23" s="4">
        <v>5</v>
      </c>
      <c r="O23" s="4">
        <v>0</v>
      </c>
      <c r="P23" s="14">
        <f t="shared" si="0"/>
        <v>5459.0363800000005</v>
      </c>
      <c r="Q23" s="9"/>
      <c r="R23" s="18"/>
      <c r="S23" s="16"/>
      <c r="T23" s="17"/>
    </row>
    <row r="24" spans="1:20" x14ac:dyDescent="0.25">
      <c r="A24" s="2">
        <v>11691</v>
      </c>
      <c r="B24" s="1" t="s">
        <v>28</v>
      </c>
      <c r="C24" s="13" t="s">
        <v>67</v>
      </c>
      <c r="D24" s="8">
        <v>2010992</v>
      </c>
      <c r="E24" s="9">
        <v>46120</v>
      </c>
      <c r="F24" s="8">
        <v>0</v>
      </c>
      <c r="G24" s="8">
        <v>0</v>
      </c>
      <c r="H24" s="2">
        <v>175.91900000000001</v>
      </c>
      <c r="I24" s="2">
        <v>175.91900000000001</v>
      </c>
      <c r="J24" s="3">
        <v>1750.25</v>
      </c>
      <c r="K24" s="3">
        <f t="shared" si="4"/>
        <v>350.05</v>
      </c>
      <c r="L24" s="3">
        <v>0</v>
      </c>
      <c r="M24" s="3">
        <f t="shared" si="3"/>
        <v>336.04800000000006</v>
      </c>
      <c r="N24" s="4">
        <v>5</v>
      </c>
      <c r="O24" s="4">
        <v>0</v>
      </c>
      <c r="P24" s="14">
        <f t="shared" si="0"/>
        <v>2441.3480000000004</v>
      </c>
      <c r="Q24" s="9"/>
      <c r="R24" s="18"/>
      <c r="S24" s="16"/>
      <c r="T24" s="17"/>
    </row>
    <row r="25" spans="1:20" x14ac:dyDescent="0.25">
      <c r="A25" s="2">
        <v>6379</v>
      </c>
      <c r="B25" s="1" t="s">
        <v>29</v>
      </c>
      <c r="C25" s="13" t="s">
        <v>56</v>
      </c>
      <c r="D25" s="8">
        <v>2011007</v>
      </c>
      <c r="E25" s="9">
        <v>46120</v>
      </c>
      <c r="F25" s="8">
        <v>0</v>
      </c>
      <c r="G25" s="8">
        <v>0</v>
      </c>
      <c r="H25" s="2">
        <v>127.413</v>
      </c>
      <c r="I25" s="2">
        <v>127.413</v>
      </c>
      <c r="J25" s="3">
        <v>1183.92</v>
      </c>
      <c r="K25" s="3">
        <f t="shared" si="4"/>
        <v>236.78400000000002</v>
      </c>
      <c r="L25" s="3">
        <f t="shared" si="5"/>
        <v>295.98</v>
      </c>
      <c r="M25" s="3">
        <f t="shared" si="3"/>
        <v>274.66944000000007</v>
      </c>
      <c r="N25" s="4">
        <v>5</v>
      </c>
      <c r="O25" s="4">
        <v>0</v>
      </c>
      <c r="P25" s="14">
        <f t="shared" si="0"/>
        <v>1996.3534400000003</v>
      </c>
      <c r="Q25" s="9"/>
      <c r="R25" s="18"/>
      <c r="S25" s="16"/>
      <c r="T25" s="17"/>
    </row>
    <row r="26" spans="1:20" x14ac:dyDescent="0.25">
      <c r="A26" s="2">
        <v>9130</v>
      </c>
      <c r="B26" s="1" t="s">
        <v>30</v>
      </c>
      <c r="C26" s="13" t="s">
        <v>47</v>
      </c>
      <c r="D26" s="8">
        <v>2010995</v>
      </c>
      <c r="E26" s="9">
        <v>46120</v>
      </c>
      <c r="F26" s="8">
        <v>0</v>
      </c>
      <c r="G26" s="8">
        <v>0</v>
      </c>
      <c r="H26" s="2">
        <v>123.495</v>
      </c>
      <c r="I26" s="2">
        <v>123.495</v>
      </c>
      <c r="J26" s="3">
        <v>1139.8</v>
      </c>
      <c r="K26" s="3">
        <f t="shared" si="4"/>
        <v>227.96</v>
      </c>
      <c r="L26" s="3">
        <f t="shared" si="5"/>
        <v>284.95</v>
      </c>
      <c r="M26" s="3">
        <f t="shared" si="3"/>
        <v>264.43360000000001</v>
      </c>
      <c r="N26" s="4">
        <v>5</v>
      </c>
      <c r="O26" s="4">
        <v>0</v>
      </c>
      <c r="P26" s="14">
        <f t="shared" si="0"/>
        <v>1922.1436000000001</v>
      </c>
      <c r="Q26" s="9"/>
      <c r="R26" s="18"/>
      <c r="S26" s="16"/>
      <c r="T26" s="17"/>
    </row>
    <row r="27" spans="1:20" x14ac:dyDescent="0.25">
      <c r="A27" s="2">
        <v>9128</v>
      </c>
      <c r="B27" s="1" t="s">
        <v>31</v>
      </c>
      <c r="C27" s="13" t="s">
        <v>48</v>
      </c>
      <c r="D27" s="8">
        <v>2010997</v>
      </c>
      <c r="E27" s="9">
        <v>46120</v>
      </c>
      <c r="F27" s="8">
        <v>0</v>
      </c>
      <c r="G27" s="8">
        <v>0</v>
      </c>
      <c r="H27" s="2">
        <v>296.78100000000001</v>
      </c>
      <c r="I27" s="2">
        <v>296.78100000000001</v>
      </c>
      <c r="J27" s="3">
        <v>3360.76</v>
      </c>
      <c r="K27" s="3">
        <f t="shared" si="4"/>
        <v>672.15200000000004</v>
      </c>
      <c r="L27" s="3">
        <f t="shared" si="5"/>
        <v>840.19</v>
      </c>
      <c r="M27" s="3">
        <f t="shared" si="3"/>
        <v>779.69632000000013</v>
      </c>
      <c r="N27" s="4">
        <v>5</v>
      </c>
      <c r="O27" s="4">
        <v>0</v>
      </c>
      <c r="P27" s="14">
        <f t="shared" si="0"/>
        <v>5657.7983200000008</v>
      </c>
      <c r="Q27" s="9"/>
      <c r="R27" s="18"/>
      <c r="S27" s="16"/>
      <c r="T27" s="17"/>
    </row>
    <row r="28" spans="1:20" x14ac:dyDescent="0.25">
      <c r="A28" s="2">
        <v>9125</v>
      </c>
      <c r="B28" s="1" t="s">
        <v>31</v>
      </c>
      <c r="C28" s="13" t="s">
        <v>48</v>
      </c>
      <c r="D28" s="8">
        <v>2011000</v>
      </c>
      <c r="E28" s="9">
        <v>46120</v>
      </c>
      <c r="F28" s="8">
        <v>0</v>
      </c>
      <c r="G28" s="8">
        <v>0</v>
      </c>
      <c r="H28" s="2">
        <v>183.49799999999999</v>
      </c>
      <c r="I28" s="2">
        <v>183.49799999999999</v>
      </c>
      <c r="J28" s="3">
        <v>1846.62</v>
      </c>
      <c r="K28" s="3">
        <f t="shared" si="4"/>
        <v>369.32400000000001</v>
      </c>
      <c r="L28" s="3">
        <f t="shared" si="5"/>
        <v>461.65499999999997</v>
      </c>
      <c r="M28" s="3">
        <f t="shared" si="3"/>
        <v>428.41584000000006</v>
      </c>
      <c r="N28" s="4">
        <v>5</v>
      </c>
      <c r="O28" s="4">
        <v>0</v>
      </c>
      <c r="P28" s="14">
        <f t="shared" si="0"/>
        <v>3111.0148400000003</v>
      </c>
      <c r="Q28" s="9"/>
      <c r="R28" s="18"/>
      <c r="S28" s="16"/>
      <c r="T28" s="17"/>
    </row>
    <row r="29" spans="1:20" x14ac:dyDescent="0.25">
      <c r="A29" s="2">
        <v>13413</v>
      </c>
      <c r="B29" s="1" t="s">
        <v>32</v>
      </c>
      <c r="C29" s="13" t="s">
        <v>65</v>
      </c>
      <c r="D29" s="8">
        <v>2010990</v>
      </c>
      <c r="E29" s="9">
        <v>46120</v>
      </c>
      <c r="F29" s="8">
        <v>0</v>
      </c>
      <c r="G29" s="8">
        <v>0</v>
      </c>
      <c r="H29" s="2">
        <v>107.729</v>
      </c>
      <c r="I29" s="2">
        <v>107.729</v>
      </c>
      <c r="J29" s="3">
        <v>972.07</v>
      </c>
      <c r="K29" s="3">
        <v>0</v>
      </c>
      <c r="L29" s="3">
        <v>0</v>
      </c>
      <c r="M29" s="3">
        <f t="shared" si="3"/>
        <v>155.53120000000001</v>
      </c>
      <c r="N29" s="4">
        <v>5</v>
      </c>
      <c r="O29" s="4">
        <v>0</v>
      </c>
      <c r="P29" s="14">
        <f t="shared" si="0"/>
        <v>1132.6012000000001</v>
      </c>
      <c r="Q29" s="9"/>
      <c r="R29" s="18"/>
      <c r="S29" s="16"/>
      <c r="T29" s="17"/>
    </row>
    <row r="30" spans="1:20" x14ac:dyDescent="0.25">
      <c r="A30" s="2">
        <v>9133</v>
      </c>
      <c r="B30" s="1" t="s">
        <v>33</v>
      </c>
      <c r="C30" s="13" t="s">
        <v>59</v>
      </c>
      <c r="D30" s="8">
        <v>2011011</v>
      </c>
      <c r="E30" s="9">
        <v>46120</v>
      </c>
      <c r="F30" s="8">
        <v>0</v>
      </c>
      <c r="G30" s="8">
        <v>0</v>
      </c>
      <c r="H30" s="2">
        <v>87.293599999999998</v>
      </c>
      <c r="I30" s="2">
        <v>87.293599999999998</v>
      </c>
      <c r="J30" s="3">
        <v>754.68</v>
      </c>
      <c r="K30" s="3">
        <v>0</v>
      </c>
      <c r="L30" s="3">
        <v>0</v>
      </c>
      <c r="M30" s="3">
        <f t="shared" si="3"/>
        <v>120.74879999999999</v>
      </c>
      <c r="N30" s="4">
        <v>5</v>
      </c>
      <c r="O30" s="4">
        <v>0</v>
      </c>
      <c r="P30" s="14">
        <f t="shared" si="0"/>
        <v>880.42879999999991</v>
      </c>
      <c r="Q30" s="9"/>
      <c r="R30" s="18"/>
      <c r="S30" s="16"/>
      <c r="T30" s="17"/>
    </row>
    <row r="31" spans="1:20" x14ac:dyDescent="0.25">
      <c r="A31" s="2">
        <v>9132</v>
      </c>
      <c r="B31" s="1" t="s">
        <v>34</v>
      </c>
      <c r="C31" s="13" t="s">
        <v>57</v>
      </c>
      <c r="D31" s="8">
        <v>2011009</v>
      </c>
      <c r="E31" s="9">
        <v>46120</v>
      </c>
      <c r="F31" s="8">
        <v>0</v>
      </c>
      <c r="G31" s="8">
        <v>0</v>
      </c>
      <c r="H31" s="2">
        <v>83.503299999999996</v>
      </c>
      <c r="I31" s="2">
        <v>83.503299999999996</v>
      </c>
      <c r="J31" s="3">
        <v>714.37</v>
      </c>
      <c r="K31" s="3">
        <v>0</v>
      </c>
      <c r="L31" s="3">
        <v>0</v>
      </c>
      <c r="M31" s="3">
        <f t="shared" si="3"/>
        <v>114.2992</v>
      </c>
      <c r="N31" s="4">
        <v>5</v>
      </c>
      <c r="O31" s="4">
        <v>0</v>
      </c>
      <c r="P31" s="14">
        <f t="shared" si="0"/>
        <v>833.66920000000005</v>
      </c>
      <c r="Q31" s="9"/>
      <c r="R31" s="18"/>
      <c r="S31" s="16"/>
      <c r="T31" s="17"/>
    </row>
    <row r="32" spans="1:20" x14ac:dyDescent="0.25">
      <c r="A32" s="2">
        <v>7339</v>
      </c>
      <c r="B32" s="1" t="s">
        <v>35</v>
      </c>
      <c r="C32" s="13" t="s">
        <v>55</v>
      </c>
      <c r="D32" s="8">
        <v>2011006</v>
      </c>
      <c r="E32" s="9">
        <v>46120</v>
      </c>
      <c r="F32" s="8">
        <v>0</v>
      </c>
      <c r="G32" s="8">
        <v>0</v>
      </c>
      <c r="H32" s="2">
        <v>185.77199999999999</v>
      </c>
      <c r="I32" s="2">
        <v>185.77199999999999</v>
      </c>
      <c r="J32" s="3">
        <v>1875.55</v>
      </c>
      <c r="K32" s="3">
        <f t="shared" ref="K32:K37" si="6">J32*0.2</f>
        <v>375.11</v>
      </c>
      <c r="L32" s="3">
        <f t="shared" ref="L32:L35" si="7">J32*0.25</f>
        <v>468.88749999999999</v>
      </c>
      <c r="M32" s="3">
        <f t="shared" si="3"/>
        <v>435.12759999999997</v>
      </c>
      <c r="N32" s="4">
        <v>5</v>
      </c>
      <c r="O32" s="4">
        <v>0</v>
      </c>
      <c r="P32" s="14">
        <f t="shared" si="0"/>
        <v>3159.6750999999995</v>
      </c>
      <c r="Q32" s="9"/>
      <c r="R32" s="18"/>
      <c r="S32" s="16"/>
      <c r="T32" s="17"/>
    </row>
    <row r="33" spans="1:20" x14ac:dyDescent="0.25">
      <c r="A33" s="2">
        <v>9585</v>
      </c>
      <c r="B33" s="1" t="s">
        <v>36</v>
      </c>
      <c r="C33" s="13" t="s">
        <v>230</v>
      </c>
      <c r="D33" s="8">
        <v>2011008</v>
      </c>
      <c r="E33" s="9">
        <v>46120</v>
      </c>
      <c r="F33" s="8">
        <v>0</v>
      </c>
      <c r="G33" s="8">
        <v>0</v>
      </c>
      <c r="H33" s="2">
        <v>146.238</v>
      </c>
      <c r="I33" s="2">
        <v>146.238</v>
      </c>
      <c r="J33" s="3">
        <v>1403.34</v>
      </c>
      <c r="K33" s="3">
        <f t="shared" si="6"/>
        <v>280.66800000000001</v>
      </c>
      <c r="L33" s="3">
        <f t="shared" si="7"/>
        <v>350.83499999999998</v>
      </c>
      <c r="M33" s="3">
        <f t="shared" si="3"/>
        <v>325.57488000000001</v>
      </c>
      <c r="N33" s="4">
        <v>5</v>
      </c>
      <c r="O33" s="4">
        <v>0</v>
      </c>
      <c r="P33" s="14">
        <f t="shared" si="0"/>
        <v>2365.41788</v>
      </c>
      <c r="Q33" s="9"/>
      <c r="R33" s="18"/>
      <c r="S33" s="16"/>
      <c r="T33" s="17"/>
    </row>
    <row r="34" spans="1:20" x14ac:dyDescent="0.25">
      <c r="A34" s="2">
        <v>9118</v>
      </c>
      <c r="B34" s="1" t="s">
        <v>37</v>
      </c>
      <c r="C34" s="13" t="s">
        <v>45</v>
      </c>
      <c r="D34" s="8">
        <v>2010993</v>
      </c>
      <c r="E34" s="9">
        <v>46120</v>
      </c>
      <c r="F34" s="8">
        <v>0</v>
      </c>
      <c r="G34" s="8">
        <v>0</v>
      </c>
      <c r="H34" s="2">
        <v>126</v>
      </c>
      <c r="I34" s="2">
        <v>126</v>
      </c>
      <c r="J34" s="3">
        <v>1166.28</v>
      </c>
      <c r="K34" s="3">
        <f t="shared" si="6"/>
        <v>233.256</v>
      </c>
      <c r="L34" s="3">
        <f t="shared" si="7"/>
        <v>291.57</v>
      </c>
      <c r="M34" s="3">
        <f t="shared" si="3"/>
        <v>270.57695999999999</v>
      </c>
      <c r="N34" s="5">
        <v>5</v>
      </c>
      <c r="O34" s="4">
        <v>0</v>
      </c>
      <c r="P34" s="14">
        <f t="shared" si="0"/>
        <v>1966.6829600000001</v>
      </c>
      <c r="Q34" s="9"/>
      <c r="R34" s="18"/>
      <c r="S34" s="16"/>
      <c r="T34" s="17"/>
    </row>
    <row r="35" spans="1:20" x14ac:dyDescent="0.25">
      <c r="A35" s="2">
        <v>9120</v>
      </c>
      <c r="B35" s="1" t="s">
        <v>38</v>
      </c>
      <c r="C35" s="13" t="s">
        <v>53</v>
      </c>
      <c r="D35" s="8">
        <v>2011003</v>
      </c>
      <c r="E35" s="9">
        <v>46120</v>
      </c>
      <c r="F35" s="8">
        <v>0</v>
      </c>
      <c r="G35" s="8">
        <v>0</v>
      </c>
      <c r="H35" s="2">
        <v>404.678</v>
      </c>
      <c r="I35" s="2">
        <v>404.678</v>
      </c>
      <c r="J35" s="3">
        <v>4974.33</v>
      </c>
      <c r="K35" s="3">
        <f t="shared" si="6"/>
        <v>994.86599999999999</v>
      </c>
      <c r="L35" s="3">
        <f t="shared" si="7"/>
        <v>1243.5825</v>
      </c>
      <c r="M35" s="3">
        <f t="shared" si="3"/>
        <v>1154.04456</v>
      </c>
      <c r="N35" s="4">
        <v>5</v>
      </c>
      <c r="O35" s="4">
        <v>0</v>
      </c>
      <c r="P35" s="14">
        <f t="shared" si="0"/>
        <v>8371.8230600000006</v>
      </c>
      <c r="Q35" s="9"/>
      <c r="R35" s="18"/>
      <c r="S35" s="16"/>
      <c r="T35" s="17"/>
    </row>
    <row r="36" spans="1:20" x14ac:dyDescent="0.25">
      <c r="A36" s="2">
        <v>12087</v>
      </c>
      <c r="B36" s="1" t="s">
        <v>39</v>
      </c>
      <c r="C36" s="13" t="s">
        <v>61</v>
      </c>
      <c r="D36" s="8">
        <v>2010986</v>
      </c>
      <c r="E36" s="9">
        <v>46120</v>
      </c>
      <c r="F36" s="8">
        <v>0</v>
      </c>
      <c r="G36" s="8">
        <v>0</v>
      </c>
      <c r="H36" s="2">
        <v>131.19999999999999</v>
      </c>
      <c r="I36" s="2">
        <v>131.19999999999999</v>
      </c>
      <c r="J36" s="3">
        <v>1228.06</v>
      </c>
      <c r="K36" s="3">
        <v>0</v>
      </c>
      <c r="L36" s="3">
        <v>0</v>
      </c>
      <c r="M36" s="3">
        <f t="shared" si="3"/>
        <v>196.4896</v>
      </c>
      <c r="N36" s="4">
        <v>5</v>
      </c>
      <c r="O36" s="4">
        <v>0</v>
      </c>
      <c r="P36" s="14">
        <f t="shared" si="0"/>
        <v>1429.5495999999998</v>
      </c>
      <c r="Q36" s="9"/>
      <c r="R36" s="18"/>
      <c r="S36" s="16"/>
      <c r="T36" s="17"/>
    </row>
    <row r="37" spans="1:20" x14ac:dyDescent="0.25">
      <c r="A37" s="21">
        <v>12241</v>
      </c>
      <c r="B37" s="22" t="s">
        <v>40</v>
      </c>
      <c r="C37" s="13" t="s">
        <v>63</v>
      </c>
      <c r="D37" s="23">
        <v>2010988</v>
      </c>
      <c r="E37" s="9">
        <v>46120</v>
      </c>
      <c r="F37" s="23">
        <v>0</v>
      </c>
      <c r="G37" s="23">
        <v>0</v>
      </c>
      <c r="H37" s="21">
        <v>119.364</v>
      </c>
      <c r="I37" s="21">
        <v>119.364</v>
      </c>
      <c r="J37" s="6">
        <v>1095.6600000000001</v>
      </c>
      <c r="K37" s="6">
        <f t="shared" si="6"/>
        <v>219.13200000000003</v>
      </c>
      <c r="L37" s="6">
        <v>0</v>
      </c>
      <c r="M37" s="6">
        <f t="shared" si="3"/>
        <v>210.36672000000002</v>
      </c>
      <c r="N37" s="24">
        <v>5</v>
      </c>
      <c r="O37" s="4">
        <v>0</v>
      </c>
      <c r="P37" s="25">
        <f t="shared" si="0"/>
        <v>1530.1587200000001</v>
      </c>
      <c r="Q37" s="9"/>
      <c r="R37" s="18"/>
      <c r="S37" s="23"/>
    </row>
    <row r="38" spans="1:20" s="8" customFormat="1" x14ac:dyDescent="0.25">
      <c r="C38" s="26"/>
      <c r="J38" s="3">
        <f t="shared" ref="J38:P38" si="8">SUM(J11:J37)</f>
        <v>46618.080000000002</v>
      </c>
      <c r="K38" s="3">
        <f t="shared" si="8"/>
        <v>7758.5639999999985</v>
      </c>
      <c r="L38" s="3">
        <f t="shared" si="8"/>
        <v>8986.7274999999972</v>
      </c>
      <c r="M38" s="3">
        <f t="shared" si="8"/>
        <v>10138.139440000001</v>
      </c>
      <c r="N38" s="3">
        <f t="shared" si="8"/>
        <v>135</v>
      </c>
      <c r="O38" s="3"/>
      <c r="P38" s="14">
        <f t="shared" si="8"/>
        <v>73636.510940000007</v>
      </c>
      <c r="Q38" s="9"/>
      <c r="S38" s="16"/>
      <c r="T38" s="16" t="s">
        <v>44</v>
      </c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4"/>
      <c r="Q39" s="9"/>
      <c r="R39" s="8"/>
      <c r="S39" s="8"/>
    </row>
    <row r="40" spans="1:20" x14ac:dyDescent="0.25">
      <c r="A40" s="27">
        <v>2273</v>
      </c>
      <c r="B40" s="28" t="s">
        <v>68</v>
      </c>
      <c r="C40" s="28" t="s">
        <v>69</v>
      </c>
      <c r="D40" s="8">
        <v>2011011</v>
      </c>
      <c r="E40" s="9">
        <v>46120</v>
      </c>
      <c r="F40" s="8">
        <v>0</v>
      </c>
      <c r="G40" s="8">
        <v>0</v>
      </c>
      <c r="H40" s="2">
        <v>170</v>
      </c>
      <c r="I40" s="2">
        <v>170</v>
      </c>
      <c r="J40" s="3">
        <v>1613.67</v>
      </c>
      <c r="K40" s="8">
        <v>322.73</v>
      </c>
      <c r="L40" s="3">
        <v>403.41</v>
      </c>
      <c r="M40" s="8">
        <v>374.37</v>
      </c>
      <c r="N40" s="3">
        <v>0</v>
      </c>
      <c r="O40" s="3">
        <v>0</v>
      </c>
      <c r="P40" s="14">
        <f>SUM(J40:N40)</f>
        <v>2714.18</v>
      </c>
      <c r="Q40" s="29">
        <v>46136</v>
      </c>
      <c r="R40" s="15" t="s">
        <v>333</v>
      </c>
      <c r="S40" s="8">
        <v>77496.149999999994</v>
      </c>
    </row>
    <row r="41" spans="1:20" x14ac:dyDescent="0.25">
      <c r="A41" s="27">
        <v>2272</v>
      </c>
      <c r="B41" s="28" t="s">
        <v>70</v>
      </c>
      <c r="C41" s="28" t="s">
        <v>71</v>
      </c>
      <c r="D41" s="8">
        <v>2011012</v>
      </c>
      <c r="E41" s="9">
        <v>46120</v>
      </c>
      <c r="F41" s="8">
        <v>0</v>
      </c>
      <c r="G41" s="8">
        <v>0</v>
      </c>
      <c r="H41" s="2">
        <v>60</v>
      </c>
      <c r="I41" s="2">
        <v>60</v>
      </c>
      <c r="J41" s="3">
        <v>467.66</v>
      </c>
      <c r="K41" s="8">
        <v>93.53</v>
      </c>
      <c r="L41" s="3">
        <v>116.91</v>
      </c>
      <c r="M41" s="8">
        <v>108.5</v>
      </c>
      <c r="N41" s="3">
        <v>0</v>
      </c>
      <c r="O41" s="3">
        <v>0</v>
      </c>
      <c r="P41" s="14">
        <v>786.6</v>
      </c>
      <c r="Q41" s="30">
        <v>46136</v>
      </c>
      <c r="R41" s="18" t="s">
        <v>333</v>
      </c>
      <c r="S41" s="8"/>
    </row>
    <row r="42" spans="1:20" x14ac:dyDescent="0.25">
      <c r="A42" s="27">
        <v>8313</v>
      </c>
      <c r="B42" s="28" t="s">
        <v>72</v>
      </c>
      <c r="C42" s="28" t="s">
        <v>73</v>
      </c>
      <c r="D42" s="8">
        <v>2011013</v>
      </c>
      <c r="E42" s="9">
        <v>46120</v>
      </c>
      <c r="F42" s="8">
        <v>0</v>
      </c>
      <c r="G42" s="8">
        <v>0</v>
      </c>
      <c r="H42" s="2">
        <v>80</v>
      </c>
      <c r="I42" s="2">
        <v>80</v>
      </c>
      <c r="J42" s="3">
        <v>652.28</v>
      </c>
      <c r="K42" s="8">
        <v>130.46</v>
      </c>
      <c r="L42" s="3">
        <v>163.07</v>
      </c>
      <c r="M42" s="8">
        <v>151.33000000000001</v>
      </c>
      <c r="N42" s="3">
        <v>0</v>
      </c>
      <c r="O42" s="3">
        <v>0</v>
      </c>
      <c r="P42" s="14">
        <f t="shared" ref="P42:P105" si="9">SUM(J42:N42)</f>
        <v>1097.1399999999999</v>
      </c>
      <c r="Q42" s="30">
        <v>46136</v>
      </c>
      <c r="R42" s="18" t="s">
        <v>333</v>
      </c>
      <c r="S42" s="8"/>
    </row>
    <row r="43" spans="1:20" x14ac:dyDescent="0.25">
      <c r="A43" s="27">
        <v>3994</v>
      </c>
      <c r="B43" s="28" t="s">
        <v>74</v>
      </c>
      <c r="C43" s="28" t="s">
        <v>75</v>
      </c>
      <c r="D43" s="8">
        <v>2011014</v>
      </c>
      <c r="E43" s="9">
        <v>46120</v>
      </c>
      <c r="F43" s="8">
        <v>0</v>
      </c>
      <c r="G43" s="8">
        <v>0</v>
      </c>
      <c r="H43" s="2">
        <v>60</v>
      </c>
      <c r="I43" s="2">
        <v>60</v>
      </c>
      <c r="J43" s="3">
        <v>467.66</v>
      </c>
      <c r="K43" s="8">
        <v>93.53</v>
      </c>
      <c r="L43" s="3">
        <v>116.91</v>
      </c>
      <c r="M43" s="8">
        <v>108.5</v>
      </c>
      <c r="N43" s="3">
        <v>0</v>
      </c>
      <c r="O43" s="3">
        <v>0</v>
      </c>
      <c r="P43" s="14">
        <f t="shared" si="9"/>
        <v>786.6</v>
      </c>
      <c r="Q43" s="30">
        <v>46136</v>
      </c>
      <c r="R43" s="18" t="s">
        <v>333</v>
      </c>
      <c r="S43" s="8"/>
    </row>
    <row r="44" spans="1:20" x14ac:dyDescent="0.25">
      <c r="A44" s="27">
        <v>24469</v>
      </c>
      <c r="B44" s="28" t="s">
        <v>74</v>
      </c>
      <c r="C44" s="28" t="s">
        <v>75</v>
      </c>
      <c r="D44" s="8">
        <v>2011015</v>
      </c>
      <c r="E44" s="9">
        <v>46120</v>
      </c>
      <c r="F44" s="8">
        <v>0</v>
      </c>
      <c r="G44" s="8">
        <v>0</v>
      </c>
      <c r="H44" s="8">
        <v>60</v>
      </c>
      <c r="I44" s="8">
        <v>60</v>
      </c>
      <c r="J44" s="8">
        <v>467.66</v>
      </c>
      <c r="K44" s="8">
        <v>93.53</v>
      </c>
      <c r="L44" s="3">
        <v>116.91</v>
      </c>
      <c r="M44" s="8">
        <v>108.5</v>
      </c>
      <c r="N44" s="3">
        <v>0</v>
      </c>
      <c r="O44" s="3">
        <v>0</v>
      </c>
      <c r="P44" s="14">
        <f t="shared" si="9"/>
        <v>786.6</v>
      </c>
      <c r="Q44" s="30">
        <v>46136</v>
      </c>
      <c r="R44" s="18" t="s">
        <v>333</v>
      </c>
      <c r="S44" s="8"/>
    </row>
    <row r="45" spans="1:20" x14ac:dyDescent="0.25">
      <c r="A45" s="27">
        <v>24470</v>
      </c>
      <c r="B45" s="28" t="s">
        <v>76</v>
      </c>
      <c r="C45" s="28" t="s">
        <v>77</v>
      </c>
      <c r="D45" s="8">
        <v>2011016</v>
      </c>
      <c r="E45" s="9">
        <v>46120</v>
      </c>
      <c r="F45" s="8">
        <v>0</v>
      </c>
      <c r="G45" s="8">
        <v>0</v>
      </c>
      <c r="H45" s="8">
        <v>60</v>
      </c>
      <c r="I45" s="8">
        <v>60</v>
      </c>
      <c r="J45" s="8">
        <v>467.66</v>
      </c>
      <c r="K45" s="8">
        <v>93.53</v>
      </c>
      <c r="L45" s="3">
        <v>116.91</v>
      </c>
      <c r="M45" s="8">
        <v>108.5</v>
      </c>
      <c r="N45" s="3">
        <v>0</v>
      </c>
      <c r="O45" s="3">
        <v>0</v>
      </c>
      <c r="P45" s="14">
        <f t="shared" si="9"/>
        <v>786.6</v>
      </c>
      <c r="Q45" s="30">
        <v>46136</v>
      </c>
      <c r="R45" s="18" t="s">
        <v>333</v>
      </c>
      <c r="S45" s="8"/>
    </row>
    <row r="46" spans="1:20" x14ac:dyDescent="0.25">
      <c r="A46" s="27">
        <v>24471</v>
      </c>
      <c r="B46" s="28" t="s">
        <v>76</v>
      </c>
      <c r="C46" s="28" t="s">
        <v>77</v>
      </c>
      <c r="D46" s="8">
        <v>2011017</v>
      </c>
      <c r="E46" s="9">
        <v>46120</v>
      </c>
      <c r="F46" s="8">
        <v>0</v>
      </c>
      <c r="G46" s="8">
        <v>0</v>
      </c>
      <c r="H46" s="8">
        <v>60</v>
      </c>
      <c r="I46" s="8">
        <v>60</v>
      </c>
      <c r="J46" s="8">
        <v>467.66</v>
      </c>
      <c r="K46" s="8">
        <v>93.53</v>
      </c>
      <c r="L46" s="3">
        <v>116.91</v>
      </c>
      <c r="M46" s="8">
        <v>108.5</v>
      </c>
      <c r="N46" s="8">
        <v>0</v>
      </c>
      <c r="O46" s="3">
        <v>0</v>
      </c>
      <c r="P46" s="14">
        <f t="shared" si="9"/>
        <v>786.6</v>
      </c>
      <c r="Q46" s="30">
        <v>46136</v>
      </c>
      <c r="R46" s="18" t="s">
        <v>333</v>
      </c>
      <c r="S46" s="8"/>
    </row>
    <row r="47" spans="1:20" x14ac:dyDescent="0.25">
      <c r="A47" s="27">
        <v>4010</v>
      </c>
      <c r="B47" s="28" t="s">
        <v>76</v>
      </c>
      <c r="C47" s="28" t="s">
        <v>77</v>
      </c>
      <c r="D47" s="8">
        <v>2011018</v>
      </c>
      <c r="E47" s="9">
        <v>46120</v>
      </c>
      <c r="F47" s="8">
        <v>0</v>
      </c>
      <c r="G47" s="8">
        <v>0</v>
      </c>
      <c r="H47" s="2">
        <v>94</v>
      </c>
      <c r="I47" s="2">
        <v>94</v>
      </c>
      <c r="J47" s="3">
        <v>795.2</v>
      </c>
      <c r="K47" s="8">
        <v>159.04</v>
      </c>
      <c r="L47" s="3">
        <v>198.8</v>
      </c>
      <c r="M47" s="8">
        <v>184.49</v>
      </c>
      <c r="N47" s="3">
        <v>0</v>
      </c>
      <c r="O47" s="3">
        <v>0</v>
      </c>
      <c r="P47" s="14">
        <f t="shared" si="9"/>
        <v>1337.53</v>
      </c>
      <c r="Q47" s="30">
        <v>46136</v>
      </c>
      <c r="R47" s="18" t="s">
        <v>333</v>
      </c>
      <c r="S47" s="8"/>
    </row>
    <row r="48" spans="1:20" x14ac:dyDescent="0.25">
      <c r="A48" s="27">
        <v>6381</v>
      </c>
      <c r="B48" s="28" t="s">
        <v>78</v>
      </c>
      <c r="C48" s="28" t="s">
        <v>79</v>
      </c>
      <c r="D48" s="8">
        <v>2011019</v>
      </c>
      <c r="E48" s="9">
        <v>46120</v>
      </c>
      <c r="F48" s="8">
        <v>0</v>
      </c>
      <c r="G48" s="8">
        <v>0</v>
      </c>
      <c r="H48" s="8">
        <v>60</v>
      </c>
      <c r="I48" s="8">
        <v>60</v>
      </c>
      <c r="J48" s="3">
        <v>467.66</v>
      </c>
      <c r="K48" s="8">
        <v>93.53</v>
      </c>
      <c r="L48" s="3">
        <v>116.91</v>
      </c>
      <c r="M48" s="8">
        <v>108.5</v>
      </c>
      <c r="N48" s="3">
        <v>0</v>
      </c>
      <c r="O48" s="3">
        <v>0</v>
      </c>
      <c r="P48" s="14">
        <f t="shared" si="9"/>
        <v>786.6</v>
      </c>
      <c r="Q48" s="30">
        <v>46136</v>
      </c>
      <c r="R48" s="18" t="s">
        <v>333</v>
      </c>
      <c r="S48" s="8"/>
    </row>
    <row r="49" spans="1:19" x14ac:dyDescent="0.25">
      <c r="A49" s="27">
        <v>8404</v>
      </c>
      <c r="B49" s="28" t="s">
        <v>80</v>
      </c>
      <c r="C49" s="28" t="s">
        <v>81</v>
      </c>
      <c r="D49" s="8">
        <v>2011020</v>
      </c>
      <c r="E49" s="9">
        <v>46120</v>
      </c>
      <c r="F49" s="8">
        <v>0</v>
      </c>
      <c r="G49" s="8">
        <v>0</v>
      </c>
      <c r="H49" s="8">
        <v>60</v>
      </c>
      <c r="I49" s="8">
        <v>60</v>
      </c>
      <c r="J49" s="3">
        <v>467.66</v>
      </c>
      <c r="K49" s="8">
        <v>93.53</v>
      </c>
      <c r="L49" s="3">
        <v>116.91</v>
      </c>
      <c r="M49" s="8">
        <v>108.5</v>
      </c>
      <c r="N49" s="3">
        <v>0</v>
      </c>
      <c r="O49" s="3">
        <v>0</v>
      </c>
      <c r="P49" s="14">
        <f t="shared" si="9"/>
        <v>786.6</v>
      </c>
      <c r="Q49" s="30">
        <v>46136</v>
      </c>
      <c r="R49" s="18" t="s">
        <v>333</v>
      </c>
      <c r="S49" s="8"/>
    </row>
    <row r="50" spans="1:19" x14ac:dyDescent="0.25">
      <c r="A50" s="27">
        <v>7338</v>
      </c>
      <c r="B50" s="28" t="s">
        <v>82</v>
      </c>
      <c r="C50" s="28" t="s">
        <v>83</v>
      </c>
      <c r="D50" s="8">
        <v>2011021</v>
      </c>
      <c r="E50" s="9">
        <v>46120</v>
      </c>
      <c r="F50" s="8">
        <v>0</v>
      </c>
      <c r="G50" s="8">
        <v>0</v>
      </c>
      <c r="H50" s="8">
        <v>58</v>
      </c>
      <c r="I50" s="8">
        <v>58</v>
      </c>
      <c r="J50" s="3">
        <v>451.82</v>
      </c>
      <c r="K50" s="8">
        <v>90.36</v>
      </c>
      <c r="L50" s="3">
        <v>112.96</v>
      </c>
      <c r="M50" s="8">
        <v>104.82</v>
      </c>
      <c r="N50" s="3">
        <v>0</v>
      </c>
      <c r="O50" s="3">
        <v>0</v>
      </c>
      <c r="P50" s="14">
        <f t="shared" si="9"/>
        <v>759.96</v>
      </c>
      <c r="Q50" s="30">
        <v>46136</v>
      </c>
      <c r="R50" s="18" t="s">
        <v>333</v>
      </c>
      <c r="S50" s="8"/>
    </row>
    <row r="51" spans="1:19" x14ac:dyDescent="0.25">
      <c r="A51" s="27">
        <v>17</v>
      </c>
      <c r="B51" s="28" t="s">
        <v>84</v>
      </c>
      <c r="C51" s="28" t="s">
        <v>85</v>
      </c>
      <c r="D51" s="8">
        <v>2011022</v>
      </c>
      <c r="E51" s="9">
        <v>46120</v>
      </c>
      <c r="F51" s="8">
        <v>0</v>
      </c>
      <c r="G51" s="8">
        <v>0</v>
      </c>
      <c r="H51" s="8">
        <v>158</v>
      </c>
      <c r="I51" s="8">
        <v>158</v>
      </c>
      <c r="J51" s="3">
        <v>1482.76</v>
      </c>
      <c r="K51" s="8">
        <v>296.55</v>
      </c>
      <c r="L51" s="3">
        <v>370.69</v>
      </c>
      <c r="M51" s="8">
        <v>344</v>
      </c>
      <c r="N51" s="3">
        <v>0</v>
      </c>
      <c r="O51" s="3">
        <v>0</v>
      </c>
      <c r="P51" s="14">
        <f t="shared" si="9"/>
        <v>2494</v>
      </c>
      <c r="Q51" s="30">
        <v>46136</v>
      </c>
      <c r="R51" s="18" t="s">
        <v>333</v>
      </c>
      <c r="S51" s="8"/>
    </row>
    <row r="52" spans="1:19" x14ac:dyDescent="0.25">
      <c r="A52" s="27">
        <v>23</v>
      </c>
      <c r="B52" s="28" t="s">
        <v>86</v>
      </c>
      <c r="C52" s="28" t="s">
        <v>87</v>
      </c>
      <c r="D52" s="8">
        <v>2011023</v>
      </c>
      <c r="E52" s="9">
        <v>46120</v>
      </c>
      <c r="F52" s="8">
        <v>0</v>
      </c>
      <c r="G52" s="8">
        <v>0</v>
      </c>
      <c r="H52" s="8">
        <v>60</v>
      </c>
      <c r="I52" s="8">
        <v>60</v>
      </c>
      <c r="J52" s="3">
        <v>467.66</v>
      </c>
      <c r="K52" s="8">
        <v>93.53</v>
      </c>
      <c r="L52" s="3">
        <v>116.91</v>
      </c>
      <c r="M52" s="8">
        <v>108.5</v>
      </c>
      <c r="N52" s="3">
        <v>0</v>
      </c>
      <c r="O52" s="3">
        <v>0</v>
      </c>
      <c r="P52" s="14">
        <f t="shared" si="9"/>
        <v>786.6</v>
      </c>
      <c r="Q52" s="30">
        <v>46136</v>
      </c>
      <c r="R52" s="18" t="s">
        <v>333</v>
      </c>
      <c r="S52" s="8"/>
    </row>
    <row r="53" spans="1:19" x14ac:dyDescent="0.25">
      <c r="A53" s="27">
        <v>9578</v>
      </c>
      <c r="B53" s="28" t="s">
        <v>88</v>
      </c>
      <c r="C53" s="28" t="s">
        <v>89</v>
      </c>
      <c r="D53" s="8">
        <v>2011024</v>
      </c>
      <c r="E53" s="9">
        <v>46120</v>
      </c>
      <c r="F53" s="8">
        <v>0</v>
      </c>
      <c r="G53" s="8">
        <v>0</v>
      </c>
      <c r="H53" s="8">
        <v>60</v>
      </c>
      <c r="I53" s="8">
        <v>60</v>
      </c>
      <c r="J53" s="3">
        <v>467.66</v>
      </c>
      <c r="K53" s="8">
        <v>93.53</v>
      </c>
      <c r="L53" s="3">
        <v>116.91</v>
      </c>
      <c r="M53" s="8">
        <v>108.5</v>
      </c>
      <c r="N53" s="3">
        <v>0</v>
      </c>
      <c r="O53" s="3">
        <v>0</v>
      </c>
      <c r="P53" s="14">
        <f t="shared" si="9"/>
        <v>786.6</v>
      </c>
      <c r="Q53" s="30">
        <v>46136</v>
      </c>
      <c r="R53" s="18" t="s">
        <v>333</v>
      </c>
      <c r="S53" s="8"/>
    </row>
    <row r="54" spans="1:19" x14ac:dyDescent="0.25">
      <c r="A54" s="27">
        <v>20</v>
      </c>
      <c r="B54" s="28" t="s">
        <v>90</v>
      </c>
      <c r="C54" s="28" t="s">
        <v>91</v>
      </c>
      <c r="D54" s="8">
        <v>2011025</v>
      </c>
      <c r="E54" s="9">
        <v>46120</v>
      </c>
      <c r="F54" s="8">
        <v>0</v>
      </c>
      <c r="G54" s="8">
        <v>0</v>
      </c>
      <c r="H54" s="8">
        <v>60</v>
      </c>
      <c r="I54" s="8">
        <v>60</v>
      </c>
      <c r="J54" s="3">
        <v>467.66</v>
      </c>
      <c r="K54" s="8">
        <v>93.53</v>
      </c>
      <c r="L54" s="3">
        <v>116.91</v>
      </c>
      <c r="M54" s="8">
        <v>108.5</v>
      </c>
      <c r="N54" s="3">
        <v>0</v>
      </c>
      <c r="O54" s="3">
        <v>0</v>
      </c>
      <c r="P54" s="14">
        <f t="shared" si="9"/>
        <v>786.6</v>
      </c>
      <c r="Q54" s="30">
        <v>46136</v>
      </c>
      <c r="R54" s="18" t="s">
        <v>333</v>
      </c>
      <c r="S54" s="8"/>
    </row>
    <row r="55" spans="1:19" x14ac:dyDescent="0.25">
      <c r="A55" s="27">
        <v>25</v>
      </c>
      <c r="B55" s="28" t="s">
        <v>92</v>
      </c>
      <c r="C55" s="28" t="s">
        <v>93</v>
      </c>
      <c r="D55" s="8">
        <v>2011026</v>
      </c>
      <c r="E55" s="9">
        <v>46120</v>
      </c>
      <c r="F55" s="8">
        <v>0</v>
      </c>
      <c r="G55" s="8">
        <v>0</v>
      </c>
      <c r="H55" s="8">
        <v>85</v>
      </c>
      <c r="I55" s="8">
        <v>85</v>
      </c>
      <c r="J55" s="3">
        <v>703.58</v>
      </c>
      <c r="K55" s="8">
        <v>140.72</v>
      </c>
      <c r="L55" s="3">
        <v>175.9</v>
      </c>
      <c r="M55" s="8">
        <v>163.22999999999999</v>
      </c>
      <c r="N55" s="3">
        <v>0</v>
      </c>
      <c r="O55" s="3">
        <v>0</v>
      </c>
      <c r="P55" s="14">
        <f t="shared" si="9"/>
        <v>1183.43</v>
      </c>
      <c r="Q55" s="30">
        <v>46136</v>
      </c>
      <c r="R55" s="18" t="s">
        <v>333</v>
      </c>
      <c r="S55" s="8"/>
    </row>
    <row r="56" spans="1:19" x14ac:dyDescent="0.25">
      <c r="A56" s="27">
        <v>19</v>
      </c>
      <c r="B56" s="28" t="s">
        <v>94</v>
      </c>
      <c r="C56" s="28" t="s">
        <v>95</v>
      </c>
      <c r="D56" s="8">
        <v>2011027</v>
      </c>
      <c r="E56" s="9">
        <v>46120</v>
      </c>
      <c r="F56" s="8">
        <v>0</v>
      </c>
      <c r="G56" s="8">
        <v>0</v>
      </c>
      <c r="H56" s="8">
        <v>60</v>
      </c>
      <c r="I56" s="8">
        <v>60</v>
      </c>
      <c r="J56" s="3">
        <v>467.66</v>
      </c>
      <c r="K56" s="8">
        <v>93.53</v>
      </c>
      <c r="L56" s="3">
        <v>116.91</v>
      </c>
      <c r="M56" s="8">
        <v>108.5</v>
      </c>
      <c r="N56" s="3">
        <v>0</v>
      </c>
      <c r="O56" s="3">
        <v>0</v>
      </c>
      <c r="P56" s="14">
        <f t="shared" si="9"/>
        <v>786.6</v>
      </c>
      <c r="Q56" s="30">
        <v>46136</v>
      </c>
      <c r="R56" s="18" t="s">
        <v>333</v>
      </c>
      <c r="S56" s="8"/>
    </row>
    <row r="57" spans="1:19" x14ac:dyDescent="0.25">
      <c r="A57" s="27">
        <v>13</v>
      </c>
      <c r="B57" s="28" t="s">
        <v>96</v>
      </c>
      <c r="C57" s="28" t="s">
        <v>97</v>
      </c>
      <c r="D57" s="8">
        <v>2011028</v>
      </c>
      <c r="E57" s="9">
        <v>46120</v>
      </c>
      <c r="F57" s="8">
        <v>0</v>
      </c>
      <c r="G57" s="8">
        <v>0</v>
      </c>
      <c r="H57" s="8">
        <v>60</v>
      </c>
      <c r="I57" s="8">
        <v>60</v>
      </c>
      <c r="J57" s="3">
        <v>467.66</v>
      </c>
      <c r="K57" s="8">
        <v>93.53</v>
      </c>
      <c r="L57" s="3">
        <v>116.91</v>
      </c>
      <c r="M57" s="8">
        <v>108.5</v>
      </c>
      <c r="N57" s="3">
        <v>0</v>
      </c>
      <c r="O57" s="3">
        <v>0</v>
      </c>
      <c r="P57" s="14">
        <f t="shared" si="9"/>
        <v>786.6</v>
      </c>
      <c r="Q57" s="30">
        <v>46136</v>
      </c>
      <c r="R57" s="18" t="s">
        <v>333</v>
      </c>
      <c r="S57" s="8"/>
    </row>
    <row r="58" spans="1:19" x14ac:dyDescent="0.25">
      <c r="A58" s="27">
        <v>9957</v>
      </c>
      <c r="B58" s="28" t="s">
        <v>98</v>
      </c>
      <c r="C58" s="28" t="s">
        <v>99</v>
      </c>
      <c r="D58" s="8">
        <v>2011029</v>
      </c>
      <c r="E58" s="9">
        <v>46120</v>
      </c>
      <c r="F58" s="8">
        <v>0</v>
      </c>
      <c r="G58" s="8">
        <v>0</v>
      </c>
      <c r="H58" s="8">
        <v>65</v>
      </c>
      <c r="I58" s="8">
        <v>65</v>
      </c>
      <c r="J58" s="3">
        <v>512.12</v>
      </c>
      <c r="K58" s="8">
        <v>102.42</v>
      </c>
      <c r="L58" s="3">
        <v>128.03</v>
      </c>
      <c r="M58" s="8">
        <v>118.81</v>
      </c>
      <c r="N58" s="3">
        <v>0</v>
      </c>
      <c r="O58" s="3">
        <v>0</v>
      </c>
      <c r="P58" s="14">
        <f t="shared" si="9"/>
        <v>861.37999999999988</v>
      </c>
      <c r="Q58" s="30">
        <v>46136</v>
      </c>
      <c r="R58" s="18" t="s">
        <v>333</v>
      </c>
      <c r="S58" s="8"/>
    </row>
    <row r="59" spans="1:19" x14ac:dyDescent="0.25">
      <c r="A59" s="31">
        <v>24321</v>
      </c>
      <c r="B59" s="32" t="s">
        <v>215</v>
      </c>
      <c r="C59" s="8" t="s">
        <v>218</v>
      </c>
      <c r="D59" s="8">
        <v>2011030</v>
      </c>
      <c r="E59" s="9">
        <v>46120</v>
      </c>
      <c r="F59" s="8">
        <v>0</v>
      </c>
      <c r="G59" s="8">
        <v>0</v>
      </c>
      <c r="H59" s="2">
        <v>60</v>
      </c>
      <c r="I59" s="2">
        <v>60</v>
      </c>
      <c r="J59" s="3">
        <v>467.66</v>
      </c>
      <c r="K59" s="8">
        <v>93.53</v>
      </c>
      <c r="L59" s="3">
        <v>116.91</v>
      </c>
      <c r="M59" s="8">
        <v>108.5</v>
      </c>
      <c r="N59" s="3">
        <v>0</v>
      </c>
      <c r="O59" s="3">
        <v>0</v>
      </c>
      <c r="P59" s="14">
        <f t="shared" si="9"/>
        <v>786.6</v>
      </c>
      <c r="Q59" s="30">
        <v>46136</v>
      </c>
      <c r="R59" s="18" t="s">
        <v>333</v>
      </c>
      <c r="S59" s="8"/>
    </row>
    <row r="60" spans="1:19" x14ac:dyDescent="0.25">
      <c r="A60" s="27">
        <v>10665</v>
      </c>
      <c r="B60" s="28" t="s">
        <v>100</v>
      </c>
      <c r="C60" s="28" t="s">
        <v>101</v>
      </c>
      <c r="D60" s="8">
        <v>2011031</v>
      </c>
      <c r="E60" s="9">
        <v>46120</v>
      </c>
      <c r="F60" s="8">
        <v>0</v>
      </c>
      <c r="G60" s="8">
        <v>0</v>
      </c>
      <c r="H60" s="8">
        <v>30</v>
      </c>
      <c r="I60" s="8">
        <v>30</v>
      </c>
      <c r="J60" s="8">
        <v>220.97</v>
      </c>
      <c r="K60" s="8">
        <v>44.2</v>
      </c>
      <c r="L60" s="3">
        <v>55.24</v>
      </c>
      <c r="M60" s="8">
        <v>51.27</v>
      </c>
      <c r="N60" s="8">
        <v>0</v>
      </c>
      <c r="O60" s="3">
        <v>0</v>
      </c>
      <c r="P60" s="14">
        <f t="shared" si="9"/>
        <v>371.68</v>
      </c>
      <c r="Q60" s="30">
        <v>46136</v>
      </c>
      <c r="R60" s="18" t="s">
        <v>333</v>
      </c>
      <c r="S60" s="8"/>
    </row>
    <row r="61" spans="1:19" x14ac:dyDescent="0.25">
      <c r="A61" s="27">
        <v>4900</v>
      </c>
      <c r="B61" s="28" t="s">
        <v>102</v>
      </c>
      <c r="C61" s="28" t="s">
        <v>103</v>
      </c>
      <c r="D61" s="8">
        <v>2011032</v>
      </c>
      <c r="E61" s="9">
        <v>46120</v>
      </c>
      <c r="F61" s="8">
        <v>0</v>
      </c>
      <c r="G61" s="8">
        <v>0</v>
      </c>
      <c r="H61" s="8">
        <v>30</v>
      </c>
      <c r="I61" s="8">
        <v>30</v>
      </c>
      <c r="J61" s="3">
        <v>220.97</v>
      </c>
      <c r="K61" s="8">
        <v>44.2</v>
      </c>
      <c r="L61" s="3">
        <v>55.24</v>
      </c>
      <c r="M61" s="8">
        <v>51.27</v>
      </c>
      <c r="N61" s="3">
        <v>0</v>
      </c>
      <c r="O61" s="3">
        <v>0</v>
      </c>
      <c r="P61" s="14">
        <f t="shared" si="9"/>
        <v>371.68</v>
      </c>
      <c r="Q61" s="30">
        <v>46136</v>
      </c>
      <c r="R61" s="18" t="s">
        <v>333</v>
      </c>
      <c r="S61" s="8"/>
    </row>
    <row r="62" spans="1:19" x14ac:dyDescent="0.25">
      <c r="A62" s="27">
        <v>5308</v>
      </c>
      <c r="B62" s="28" t="s">
        <v>104</v>
      </c>
      <c r="C62" s="28" t="s">
        <v>105</v>
      </c>
      <c r="D62" s="8"/>
      <c r="E62" s="9">
        <v>46120</v>
      </c>
      <c r="F62" s="8">
        <v>0</v>
      </c>
      <c r="G62" s="8">
        <v>0</v>
      </c>
      <c r="H62" s="8">
        <v>60</v>
      </c>
      <c r="I62" s="8">
        <v>60</v>
      </c>
      <c r="J62" s="3">
        <v>467.66</v>
      </c>
      <c r="K62" s="8">
        <v>93.53</v>
      </c>
      <c r="L62" s="3">
        <v>116.91</v>
      </c>
      <c r="M62" s="8">
        <v>108.5</v>
      </c>
      <c r="N62" s="3">
        <v>0</v>
      </c>
      <c r="O62" s="3">
        <v>0</v>
      </c>
      <c r="P62" s="14">
        <f t="shared" si="9"/>
        <v>786.6</v>
      </c>
      <c r="Q62" s="30">
        <v>46136</v>
      </c>
      <c r="R62" s="18" t="s">
        <v>333</v>
      </c>
      <c r="S62" s="8"/>
    </row>
    <row r="63" spans="1:19" ht="11.25" customHeight="1" x14ac:dyDescent="0.25">
      <c r="A63" s="27">
        <v>4896</v>
      </c>
      <c r="B63" s="28" t="s">
        <v>106</v>
      </c>
      <c r="C63" s="28" t="s">
        <v>107</v>
      </c>
      <c r="D63" s="8">
        <v>2011034</v>
      </c>
      <c r="E63" s="9">
        <v>46120</v>
      </c>
      <c r="F63" s="8">
        <v>0</v>
      </c>
      <c r="G63" s="8">
        <v>0</v>
      </c>
      <c r="H63" s="8">
        <v>18</v>
      </c>
      <c r="I63" s="8">
        <v>18</v>
      </c>
      <c r="J63" s="3">
        <v>135.34</v>
      </c>
      <c r="K63" s="8">
        <v>27.07</v>
      </c>
      <c r="L63" s="3">
        <v>33.840000000000003</v>
      </c>
      <c r="M63" s="8">
        <v>31.4</v>
      </c>
      <c r="N63" s="3">
        <v>0</v>
      </c>
      <c r="O63" s="3">
        <v>0</v>
      </c>
      <c r="P63" s="14">
        <f t="shared" si="9"/>
        <v>227.65</v>
      </c>
      <c r="Q63" s="30">
        <v>46136</v>
      </c>
      <c r="R63" s="18" t="s">
        <v>333</v>
      </c>
      <c r="S63" s="8"/>
    </row>
    <row r="64" spans="1:19" x14ac:dyDescent="0.25">
      <c r="A64" s="27">
        <v>9586</v>
      </c>
      <c r="B64" s="28" t="s">
        <v>108</v>
      </c>
      <c r="C64" s="28" t="s">
        <v>109</v>
      </c>
      <c r="D64" s="8">
        <v>2011035</v>
      </c>
      <c r="E64" s="9">
        <v>46120</v>
      </c>
      <c r="F64" s="8">
        <v>0</v>
      </c>
      <c r="G64" s="8">
        <v>0</v>
      </c>
      <c r="H64" s="8">
        <v>60</v>
      </c>
      <c r="I64" s="8">
        <v>60</v>
      </c>
      <c r="J64" s="3">
        <v>467.66</v>
      </c>
      <c r="K64" s="8">
        <v>93.53</v>
      </c>
      <c r="L64" s="3">
        <v>116.91</v>
      </c>
      <c r="M64" s="8">
        <v>108.5</v>
      </c>
      <c r="N64" s="3">
        <v>0</v>
      </c>
      <c r="O64" s="3">
        <v>0</v>
      </c>
      <c r="P64" s="14">
        <f t="shared" si="9"/>
        <v>786.6</v>
      </c>
      <c r="Q64" s="30">
        <v>46136</v>
      </c>
      <c r="R64" s="18" t="s">
        <v>333</v>
      </c>
      <c r="S64" s="8"/>
    </row>
    <row r="65" spans="1:19" x14ac:dyDescent="0.25">
      <c r="A65" s="27">
        <v>9959</v>
      </c>
      <c r="B65" s="28" t="s">
        <v>110</v>
      </c>
      <c r="C65" s="28" t="s">
        <v>111</v>
      </c>
      <c r="D65" s="8">
        <v>2011036</v>
      </c>
      <c r="E65" s="9">
        <v>46120</v>
      </c>
      <c r="F65" s="8">
        <v>0</v>
      </c>
      <c r="G65" s="8">
        <v>0</v>
      </c>
      <c r="H65" s="8">
        <v>30</v>
      </c>
      <c r="I65" s="8">
        <v>30</v>
      </c>
      <c r="J65" s="3">
        <v>220.97</v>
      </c>
      <c r="K65" s="8">
        <v>44.2</v>
      </c>
      <c r="L65" s="3">
        <v>55.24</v>
      </c>
      <c r="M65" s="8">
        <v>51.27</v>
      </c>
      <c r="N65" s="3">
        <v>0</v>
      </c>
      <c r="O65" s="3">
        <v>0</v>
      </c>
      <c r="P65" s="14">
        <f t="shared" si="9"/>
        <v>371.68</v>
      </c>
      <c r="Q65" s="30">
        <v>46136</v>
      </c>
      <c r="R65" s="18" t="s">
        <v>333</v>
      </c>
      <c r="S65" s="8"/>
    </row>
    <row r="66" spans="1:19" x14ac:dyDescent="0.25">
      <c r="A66" s="27">
        <v>2846</v>
      </c>
      <c r="B66" s="28" t="s">
        <v>112</v>
      </c>
      <c r="C66" s="28" t="s">
        <v>113</v>
      </c>
      <c r="D66" s="8">
        <v>2011037</v>
      </c>
      <c r="E66" s="9">
        <v>46120</v>
      </c>
      <c r="F66" s="8">
        <v>0</v>
      </c>
      <c r="G66" s="8">
        <v>0</v>
      </c>
      <c r="H66" s="8">
        <v>20</v>
      </c>
      <c r="I66" s="8">
        <v>20</v>
      </c>
      <c r="J66" s="3">
        <v>148.54</v>
      </c>
      <c r="K66" s="8">
        <v>29.71</v>
      </c>
      <c r="L66" s="3">
        <v>37.14</v>
      </c>
      <c r="M66" s="8">
        <v>34.46</v>
      </c>
      <c r="N66" s="3">
        <v>0</v>
      </c>
      <c r="O66" s="3">
        <v>0</v>
      </c>
      <c r="P66" s="14">
        <f t="shared" si="9"/>
        <v>249.85</v>
      </c>
      <c r="Q66" s="30">
        <v>46136</v>
      </c>
      <c r="R66" s="18" t="s">
        <v>333</v>
      </c>
      <c r="S66" s="8"/>
    </row>
    <row r="67" spans="1:19" x14ac:dyDescent="0.25">
      <c r="A67" s="27">
        <v>2847</v>
      </c>
      <c r="B67" s="28" t="s">
        <v>114</v>
      </c>
      <c r="C67" s="28" t="s">
        <v>113</v>
      </c>
      <c r="D67" s="8">
        <v>2011038</v>
      </c>
      <c r="E67" s="9">
        <v>46120</v>
      </c>
      <c r="F67" s="8">
        <v>0</v>
      </c>
      <c r="G67" s="8">
        <v>0</v>
      </c>
      <c r="H67" s="8">
        <v>30</v>
      </c>
      <c r="I67" s="8">
        <v>30</v>
      </c>
      <c r="J67" s="3">
        <v>220.97</v>
      </c>
      <c r="K67" s="8">
        <v>44.2</v>
      </c>
      <c r="L67" s="3">
        <v>55.24</v>
      </c>
      <c r="M67" s="8">
        <v>51.27</v>
      </c>
      <c r="N67" s="3">
        <v>0</v>
      </c>
      <c r="O67" s="3">
        <v>0</v>
      </c>
      <c r="P67" s="14">
        <f t="shared" si="9"/>
        <v>371.68</v>
      </c>
      <c r="Q67" s="30">
        <v>46136</v>
      </c>
      <c r="R67" s="18" t="s">
        <v>333</v>
      </c>
      <c r="S67" s="8"/>
    </row>
    <row r="68" spans="1:19" x14ac:dyDescent="0.25">
      <c r="A68" s="27">
        <v>3995</v>
      </c>
      <c r="B68" s="28" t="s">
        <v>115</v>
      </c>
      <c r="C68" s="28" t="s">
        <v>116</v>
      </c>
      <c r="D68" s="8">
        <v>2011039</v>
      </c>
      <c r="E68" s="9">
        <v>46120</v>
      </c>
      <c r="F68" s="8">
        <v>0</v>
      </c>
      <c r="G68" s="8">
        <v>0</v>
      </c>
      <c r="H68" s="8">
        <v>20</v>
      </c>
      <c r="I68" s="8">
        <v>20</v>
      </c>
      <c r="J68" s="3">
        <v>148.54</v>
      </c>
      <c r="K68" s="8">
        <v>29.71</v>
      </c>
      <c r="L68" s="3">
        <v>37.14</v>
      </c>
      <c r="M68" s="8">
        <v>34.46</v>
      </c>
      <c r="N68" s="3">
        <v>0</v>
      </c>
      <c r="O68" s="3">
        <v>0</v>
      </c>
      <c r="P68" s="14">
        <f t="shared" si="9"/>
        <v>249.85</v>
      </c>
      <c r="Q68" s="30">
        <v>46136</v>
      </c>
      <c r="R68" s="18" t="s">
        <v>333</v>
      </c>
      <c r="S68" s="8"/>
    </row>
    <row r="69" spans="1:19" x14ac:dyDescent="0.25">
      <c r="A69" s="27">
        <v>2271</v>
      </c>
      <c r="B69" s="28" t="s">
        <v>117</v>
      </c>
      <c r="C69" s="28" t="s">
        <v>71</v>
      </c>
      <c r="D69" s="8">
        <v>2011040</v>
      </c>
      <c r="E69" s="9">
        <v>46120</v>
      </c>
      <c r="F69" s="8">
        <v>0</v>
      </c>
      <c r="G69" s="8">
        <v>0</v>
      </c>
      <c r="H69" s="8">
        <v>147</v>
      </c>
      <c r="I69" s="8">
        <v>147</v>
      </c>
      <c r="J69" s="3">
        <v>1359.34</v>
      </c>
      <c r="K69" s="8">
        <v>271.87</v>
      </c>
      <c r="L69" s="3">
        <v>339.84</v>
      </c>
      <c r="M69" s="8">
        <v>315.37</v>
      </c>
      <c r="N69" s="3">
        <v>0</v>
      </c>
      <c r="O69" s="3">
        <v>0</v>
      </c>
      <c r="P69" s="14">
        <f t="shared" si="9"/>
        <v>2286.42</v>
      </c>
      <c r="Q69" s="30">
        <v>46136</v>
      </c>
      <c r="R69" s="18" t="s">
        <v>333</v>
      </c>
      <c r="S69" s="8"/>
    </row>
    <row r="70" spans="1:19" x14ac:dyDescent="0.25">
      <c r="A70" s="27">
        <v>2835</v>
      </c>
      <c r="B70" s="28" t="s">
        <v>118</v>
      </c>
      <c r="C70" s="28" t="s">
        <v>119</v>
      </c>
      <c r="D70" s="8">
        <v>2011041</v>
      </c>
      <c r="E70" s="9">
        <v>46120</v>
      </c>
      <c r="F70" s="8">
        <v>0</v>
      </c>
      <c r="G70" s="8">
        <v>0</v>
      </c>
      <c r="H70" s="8">
        <v>20</v>
      </c>
      <c r="I70" s="8">
        <v>20</v>
      </c>
      <c r="J70" s="3">
        <v>148.54</v>
      </c>
      <c r="K70" s="8">
        <v>29.71</v>
      </c>
      <c r="L70" s="3">
        <v>37.14</v>
      </c>
      <c r="M70" s="8">
        <v>34.46</v>
      </c>
      <c r="N70" s="3">
        <v>0</v>
      </c>
      <c r="O70" s="3">
        <v>0</v>
      </c>
      <c r="P70" s="14">
        <f t="shared" si="9"/>
        <v>249.85</v>
      </c>
      <c r="Q70" s="30">
        <v>46136</v>
      </c>
      <c r="R70" s="18" t="s">
        <v>333</v>
      </c>
      <c r="S70" s="8"/>
    </row>
    <row r="71" spans="1:19" x14ac:dyDescent="0.25">
      <c r="A71" s="27">
        <v>24472</v>
      </c>
      <c r="B71" s="28" t="s">
        <v>118</v>
      </c>
      <c r="C71" s="28" t="s">
        <v>119</v>
      </c>
      <c r="D71" s="8">
        <v>2011042</v>
      </c>
      <c r="E71" s="9">
        <v>46120</v>
      </c>
      <c r="F71" s="8">
        <v>0</v>
      </c>
      <c r="G71" s="8">
        <v>0</v>
      </c>
      <c r="H71" s="8">
        <v>20</v>
      </c>
      <c r="I71" s="8">
        <v>20</v>
      </c>
      <c r="J71" s="8">
        <v>148.54</v>
      </c>
      <c r="K71" s="8">
        <v>29.71</v>
      </c>
      <c r="L71" s="3">
        <v>37.14</v>
      </c>
      <c r="M71" s="8">
        <v>34.46</v>
      </c>
      <c r="N71" s="8">
        <v>0</v>
      </c>
      <c r="O71" s="3">
        <v>0</v>
      </c>
      <c r="P71" s="14">
        <f t="shared" si="9"/>
        <v>249.85</v>
      </c>
      <c r="Q71" s="30">
        <v>46136</v>
      </c>
      <c r="R71" s="18" t="s">
        <v>333</v>
      </c>
      <c r="S71" s="8"/>
    </row>
    <row r="72" spans="1:19" x14ac:dyDescent="0.25">
      <c r="A72" s="27">
        <v>4007</v>
      </c>
      <c r="B72" s="28" t="s">
        <v>120</v>
      </c>
      <c r="C72" s="28" t="s">
        <v>121</v>
      </c>
      <c r="D72" s="8">
        <v>2011043</v>
      </c>
      <c r="E72" s="9">
        <v>46120</v>
      </c>
      <c r="F72" s="8">
        <v>0</v>
      </c>
      <c r="G72" s="8">
        <v>0</v>
      </c>
      <c r="H72" s="8">
        <v>30</v>
      </c>
      <c r="I72" s="8">
        <v>30</v>
      </c>
      <c r="J72" s="3">
        <v>220.97</v>
      </c>
      <c r="K72" s="8">
        <v>44.2</v>
      </c>
      <c r="L72" s="3">
        <v>55.24</v>
      </c>
      <c r="M72" s="8">
        <v>51.27</v>
      </c>
      <c r="N72" s="3">
        <v>0</v>
      </c>
      <c r="O72" s="3">
        <v>0</v>
      </c>
      <c r="P72" s="14">
        <f t="shared" si="9"/>
        <v>371.68</v>
      </c>
      <c r="Q72" s="30">
        <v>46136</v>
      </c>
      <c r="R72" s="18" t="s">
        <v>333</v>
      </c>
      <c r="S72" s="8"/>
    </row>
    <row r="73" spans="1:19" x14ac:dyDescent="0.25">
      <c r="A73" s="27">
        <v>2834</v>
      </c>
      <c r="B73" s="28" t="s">
        <v>122</v>
      </c>
      <c r="C73" s="28" t="s">
        <v>119</v>
      </c>
      <c r="D73" s="8">
        <v>2011044</v>
      </c>
      <c r="E73" s="9">
        <v>46120</v>
      </c>
      <c r="F73" s="8">
        <v>0</v>
      </c>
      <c r="G73" s="8">
        <v>0</v>
      </c>
      <c r="H73" s="8">
        <v>121</v>
      </c>
      <c r="I73" s="8">
        <v>121</v>
      </c>
      <c r="J73" s="3">
        <v>1073.93</v>
      </c>
      <c r="K73" s="8">
        <v>214.78</v>
      </c>
      <c r="L73" s="3">
        <v>268.48</v>
      </c>
      <c r="M73" s="8">
        <v>249.15</v>
      </c>
      <c r="N73" s="3">
        <v>0</v>
      </c>
      <c r="O73" s="3">
        <v>0</v>
      </c>
      <c r="P73" s="14">
        <f t="shared" si="9"/>
        <v>1806.3400000000001</v>
      </c>
      <c r="Q73" s="30">
        <v>46136</v>
      </c>
      <c r="R73" s="18" t="s">
        <v>333</v>
      </c>
      <c r="S73" s="8"/>
    </row>
    <row r="74" spans="1:19" x14ac:dyDescent="0.25">
      <c r="A74" s="27">
        <v>24473</v>
      </c>
      <c r="B74" s="28" t="s">
        <v>122</v>
      </c>
      <c r="C74" s="28" t="s">
        <v>119</v>
      </c>
      <c r="D74" s="8">
        <v>2011045</v>
      </c>
      <c r="E74" s="9">
        <v>46120</v>
      </c>
      <c r="F74" s="8">
        <v>0</v>
      </c>
      <c r="G74" s="8">
        <v>0</v>
      </c>
      <c r="H74" s="8">
        <v>30</v>
      </c>
      <c r="I74" s="8">
        <v>30</v>
      </c>
      <c r="J74" s="8">
        <v>220.97</v>
      </c>
      <c r="K74" s="8">
        <v>44.2</v>
      </c>
      <c r="L74" s="8">
        <v>55.24</v>
      </c>
      <c r="M74" s="8">
        <v>51.27</v>
      </c>
      <c r="N74" s="8">
        <v>0</v>
      </c>
      <c r="O74" s="3">
        <v>0</v>
      </c>
      <c r="P74" s="14">
        <f t="shared" si="9"/>
        <v>371.68</v>
      </c>
      <c r="Q74" s="30">
        <v>46136</v>
      </c>
      <c r="R74" s="18" t="s">
        <v>333</v>
      </c>
      <c r="S74" s="8"/>
    </row>
    <row r="75" spans="1:19" x14ac:dyDescent="0.25">
      <c r="A75" s="27">
        <v>4009</v>
      </c>
      <c r="B75" s="28" t="s">
        <v>123</v>
      </c>
      <c r="C75" s="28" t="s">
        <v>121</v>
      </c>
      <c r="D75" s="8">
        <v>2011046</v>
      </c>
      <c r="E75" s="9">
        <v>46120</v>
      </c>
      <c r="F75" s="8">
        <v>0</v>
      </c>
      <c r="G75" s="8">
        <v>0</v>
      </c>
      <c r="H75" s="8">
        <v>30</v>
      </c>
      <c r="I75" s="8">
        <v>30</v>
      </c>
      <c r="J75" s="8">
        <v>220.97</v>
      </c>
      <c r="K75" s="8">
        <v>44.2</v>
      </c>
      <c r="L75" s="3">
        <v>55.24</v>
      </c>
      <c r="M75" s="8">
        <v>51.27</v>
      </c>
      <c r="N75" s="3">
        <v>0</v>
      </c>
      <c r="O75" s="3">
        <v>0</v>
      </c>
      <c r="P75" s="14">
        <f t="shared" si="9"/>
        <v>371.68</v>
      </c>
      <c r="Q75" s="30">
        <v>46136</v>
      </c>
      <c r="R75" s="18" t="s">
        <v>333</v>
      </c>
      <c r="S75" s="8"/>
    </row>
    <row r="76" spans="1:19" x14ac:dyDescent="0.25">
      <c r="A76" s="27">
        <v>2833</v>
      </c>
      <c r="B76" s="28" t="s">
        <v>124</v>
      </c>
      <c r="C76" s="28" t="s">
        <v>125</v>
      </c>
      <c r="D76" s="8">
        <v>2011047</v>
      </c>
      <c r="E76" s="9">
        <v>46120</v>
      </c>
      <c r="F76" s="8">
        <v>0</v>
      </c>
      <c r="G76" s="8">
        <v>0</v>
      </c>
      <c r="H76" s="8">
        <v>179</v>
      </c>
      <c r="I76" s="8">
        <v>179</v>
      </c>
      <c r="J76" s="8">
        <v>1717.85</v>
      </c>
      <c r="K76" s="8">
        <v>343.57</v>
      </c>
      <c r="L76" s="3">
        <v>429.47</v>
      </c>
      <c r="M76" s="8">
        <v>398.54</v>
      </c>
      <c r="N76" s="8">
        <v>0</v>
      </c>
      <c r="O76" s="3">
        <v>0</v>
      </c>
      <c r="P76" s="14">
        <f t="shared" si="9"/>
        <v>2889.4300000000003</v>
      </c>
      <c r="Q76" s="30">
        <v>46136</v>
      </c>
      <c r="R76" s="18" t="s">
        <v>333</v>
      </c>
      <c r="S76" s="8"/>
    </row>
    <row r="77" spans="1:19" x14ac:dyDescent="0.25">
      <c r="A77" s="27">
        <v>24474</v>
      </c>
      <c r="B77" s="28" t="s">
        <v>124</v>
      </c>
      <c r="C77" s="28" t="s">
        <v>125</v>
      </c>
      <c r="D77" s="8">
        <v>2011048</v>
      </c>
      <c r="E77" s="9">
        <v>46120</v>
      </c>
      <c r="F77" s="8">
        <v>0</v>
      </c>
      <c r="G77" s="8">
        <v>0</v>
      </c>
      <c r="H77" s="8">
        <v>30</v>
      </c>
      <c r="I77" s="8">
        <v>30</v>
      </c>
      <c r="J77" s="8">
        <v>220.97</v>
      </c>
      <c r="K77" s="8">
        <v>44.2</v>
      </c>
      <c r="L77" s="8">
        <v>55.24</v>
      </c>
      <c r="M77" s="8">
        <v>51.27</v>
      </c>
      <c r="N77" s="8">
        <v>0</v>
      </c>
      <c r="O77" s="3">
        <v>0</v>
      </c>
      <c r="P77" s="14">
        <f t="shared" si="9"/>
        <v>371.68</v>
      </c>
      <c r="Q77" s="30">
        <v>46136</v>
      </c>
      <c r="R77" s="18" t="s">
        <v>333</v>
      </c>
      <c r="S77" s="8"/>
    </row>
    <row r="78" spans="1:19" x14ac:dyDescent="0.25">
      <c r="A78" s="27">
        <v>10666</v>
      </c>
      <c r="B78" s="28" t="s">
        <v>126</v>
      </c>
      <c r="C78" s="28" t="s">
        <v>127</v>
      </c>
      <c r="D78" s="8">
        <v>2011049</v>
      </c>
      <c r="E78" s="9">
        <v>46120</v>
      </c>
      <c r="F78" s="8">
        <v>0</v>
      </c>
      <c r="G78" s="8">
        <v>0</v>
      </c>
      <c r="H78" s="8">
        <v>100</v>
      </c>
      <c r="I78" s="8">
        <v>100</v>
      </c>
      <c r="J78" s="8">
        <v>857.16</v>
      </c>
      <c r="K78" s="8">
        <v>171.43</v>
      </c>
      <c r="L78" s="3">
        <v>214.29</v>
      </c>
      <c r="M78" s="8">
        <v>198.86</v>
      </c>
      <c r="N78" s="8">
        <v>0</v>
      </c>
      <c r="O78" s="3">
        <v>0</v>
      </c>
      <c r="P78" s="14">
        <f t="shared" si="9"/>
        <v>1441.7399999999998</v>
      </c>
      <c r="Q78" s="30">
        <v>46136</v>
      </c>
      <c r="R78" s="18" t="s">
        <v>333</v>
      </c>
      <c r="S78" s="8"/>
    </row>
    <row r="79" spans="1:19" x14ac:dyDescent="0.25">
      <c r="A79" s="27">
        <v>9956</v>
      </c>
      <c r="B79" s="28" t="s">
        <v>128</v>
      </c>
      <c r="C79" s="28" t="s">
        <v>127</v>
      </c>
      <c r="D79" s="8">
        <v>2011050</v>
      </c>
      <c r="E79" s="9">
        <v>46120</v>
      </c>
      <c r="F79" s="8">
        <v>0</v>
      </c>
      <c r="G79" s="8">
        <v>0</v>
      </c>
      <c r="H79" s="8">
        <v>60</v>
      </c>
      <c r="I79" s="8">
        <v>60</v>
      </c>
      <c r="J79" s="8">
        <v>467.66</v>
      </c>
      <c r="K79" s="8">
        <v>93.53</v>
      </c>
      <c r="L79" s="3">
        <v>116.91</v>
      </c>
      <c r="M79" s="8">
        <v>108.5</v>
      </c>
      <c r="N79" s="8">
        <v>0</v>
      </c>
      <c r="O79" s="3">
        <v>0</v>
      </c>
      <c r="P79" s="14">
        <f t="shared" si="9"/>
        <v>786.6</v>
      </c>
      <c r="Q79" s="30">
        <v>46136</v>
      </c>
      <c r="R79" s="18" t="s">
        <v>333</v>
      </c>
      <c r="S79" s="8"/>
    </row>
    <row r="80" spans="1:19" x14ac:dyDescent="0.25">
      <c r="A80" s="27">
        <v>10</v>
      </c>
      <c r="B80" s="28" t="s">
        <v>129</v>
      </c>
      <c r="C80" s="28" t="s">
        <v>97</v>
      </c>
      <c r="D80" s="8">
        <v>2011051</v>
      </c>
      <c r="E80" s="9">
        <v>46120</v>
      </c>
      <c r="F80" s="8">
        <v>0</v>
      </c>
      <c r="G80" s="8">
        <v>0</v>
      </c>
      <c r="H80" s="8">
        <v>165</v>
      </c>
      <c r="I80" s="8">
        <v>165</v>
      </c>
      <c r="J80" s="8">
        <v>1561.4</v>
      </c>
      <c r="K80" s="8">
        <v>312.27999999999997</v>
      </c>
      <c r="L80" s="3">
        <v>390.24</v>
      </c>
      <c r="M80" s="8">
        <v>362.24</v>
      </c>
      <c r="N80" s="8">
        <v>0</v>
      </c>
      <c r="O80" s="3">
        <v>0</v>
      </c>
      <c r="P80" s="14">
        <f t="shared" si="9"/>
        <v>2626.16</v>
      </c>
      <c r="Q80" s="30">
        <v>46136</v>
      </c>
      <c r="R80" s="18" t="s">
        <v>333</v>
      </c>
      <c r="S80" s="8"/>
    </row>
    <row r="81" spans="1:19" x14ac:dyDescent="0.25">
      <c r="A81" s="27">
        <v>11</v>
      </c>
      <c r="B81" s="28" t="s">
        <v>130</v>
      </c>
      <c r="C81" s="28" t="s">
        <v>97</v>
      </c>
      <c r="D81" s="8">
        <v>2011052</v>
      </c>
      <c r="E81" s="9">
        <v>46120</v>
      </c>
      <c r="F81" s="8">
        <v>0</v>
      </c>
      <c r="G81" s="8">
        <v>0</v>
      </c>
      <c r="H81" s="8">
        <v>60</v>
      </c>
      <c r="I81" s="8">
        <v>60</v>
      </c>
      <c r="J81" s="8">
        <v>467.66</v>
      </c>
      <c r="K81" s="8">
        <v>93.53</v>
      </c>
      <c r="L81" s="3">
        <v>116.91</v>
      </c>
      <c r="M81" s="8">
        <v>108.5</v>
      </c>
      <c r="N81" s="3">
        <v>0</v>
      </c>
      <c r="O81" s="3">
        <v>0</v>
      </c>
      <c r="P81" s="14">
        <f t="shared" si="9"/>
        <v>786.6</v>
      </c>
      <c r="Q81" s="30">
        <v>46136</v>
      </c>
      <c r="R81" s="18" t="s">
        <v>333</v>
      </c>
      <c r="S81" s="8"/>
    </row>
    <row r="82" spans="1:19" x14ac:dyDescent="0.25">
      <c r="A82" s="27">
        <v>2274</v>
      </c>
      <c r="B82" s="28" t="s">
        <v>131</v>
      </c>
      <c r="C82" s="28" t="s">
        <v>69</v>
      </c>
      <c r="D82" s="8">
        <v>2011053</v>
      </c>
      <c r="E82" s="9">
        <v>46120</v>
      </c>
      <c r="F82" s="8">
        <v>0</v>
      </c>
      <c r="G82" s="8">
        <v>0</v>
      </c>
      <c r="H82" s="8">
        <v>94</v>
      </c>
      <c r="I82" s="8">
        <v>94</v>
      </c>
      <c r="J82" s="8">
        <v>795.3</v>
      </c>
      <c r="K82" s="8">
        <v>159.06</v>
      </c>
      <c r="L82" s="3">
        <v>198.83</v>
      </c>
      <c r="M82" s="8">
        <v>184.51</v>
      </c>
      <c r="N82" s="8">
        <v>0</v>
      </c>
      <c r="O82" s="3">
        <v>0</v>
      </c>
      <c r="P82" s="14">
        <f t="shared" si="9"/>
        <v>1337.6999999999998</v>
      </c>
      <c r="Q82" s="30">
        <v>46136</v>
      </c>
      <c r="R82" s="18" t="s">
        <v>333</v>
      </c>
      <c r="S82" s="8"/>
    </row>
    <row r="83" spans="1:19" x14ac:dyDescent="0.25">
      <c r="A83" s="27">
        <v>2275</v>
      </c>
      <c r="B83" s="28" t="s">
        <v>132</v>
      </c>
      <c r="C83" s="28" t="s">
        <v>69</v>
      </c>
      <c r="D83" s="8">
        <v>2011054</v>
      </c>
      <c r="E83" s="9">
        <v>46120</v>
      </c>
      <c r="F83" s="8">
        <v>0</v>
      </c>
      <c r="G83" s="8">
        <v>0</v>
      </c>
      <c r="H83" s="8">
        <v>77</v>
      </c>
      <c r="I83" s="8">
        <v>77</v>
      </c>
      <c r="J83" s="8">
        <v>620.98</v>
      </c>
      <c r="K83" s="8">
        <v>124.2</v>
      </c>
      <c r="L83" s="3">
        <v>155.24</v>
      </c>
      <c r="M83" s="8">
        <v>144.07</v>
      </c>
      <c r="N83" s="8">
        <v>0</v>
      </c>
      <c r="O83" s="3">
        <v>0</v>
      </c>
      <c r="P83" s="14">
        <f t="shared" si="9"/>
        <v>1044.49</v>
      </c>
      <c r="Q83" s="30">
        <v>46136</v>
      </c>
      <c r="R83" s="18" t="s">
        <v>333</v>
      </c>
      <c r="S83" s="8"/>
    </row>
    <row r="84" spans="1:19" x14ac:dyDescent="0.25">
      <c r="A84" s="27">
        <v>9579</v>
      </c>
      <c r="B84" s="28" t="s">
        <v>133</v>
      </c>
      <c r="C84" s="28" t="s">
        <v>134</v>
      </c>
      <c r="D84" s="8">
        <v>2011055</v>
      </c>
      <c r="E84" s="9">
        <v>46120</v>
      </c>
      <c r="F84" s="8">
        <v>0</v>
      </c>
      <c r="G84" s="8">
        <v>0</v>
      </c>
      <c r="H84" s="8">
        <v>101</v>
      </c>
      <c r="I84" s="8">
        <v>101</v>
      </c>
      <c r="J84" s="8">
        <v>866.91</v>
      </c>
      <c r="K84" s="8">
        <v>173.38</v>
      </c>
      <c r="L84" s="3">
        <v>216.73</v>
      </c>
      <c r="M84" s="8">
        <v>201.12</v>
      </c>
      <c r="N84" s="8">
        <v>0</v>
      </c>
      <c r="O84" s="3">
        <v>0</v>
      </c>
      <c r="P84" s="14">
        <f t="shared" si="9"/>
        <v>1458.1399999999999</v>
      </c>
      <c r="Q84" s="30">
        <v>46136</v>
      </c>
      <c r="R84" s="18" t="s">
        <v>333</v>
      </c>
      <c r="S84" s="8"/>
    </row>
    <row r="85" spans="1:19" x14ac:dyDescent="0.25">
      <c r="A85" s="27">
        <v>9580</v>
      </c>
      <c r="B85" s="28" t="s">
        <v>134</v>
      </c>
      <c r="C85" s="28" t="s">
        <v>99</v>
      </c>
      <c r="D85" s="8">
        <v>2011056</v>
      </c>
      <c r="E85" s="9">
        <v>46120</v>
      </c>
      <c r="F85" s="8">
        <v>0</v>
      </c>
      <c r="G85" s="8">
        <v>0</v>
      </c>
      <c r="H85" s="8">
        <v>75</v>
      </c>
      <c r="I85" s="8">
        <v>75</v>
      </c>
      <c r="J85" s="8">
        <v>602.48</v>
      </c>
      <c r="K85" s="8">
        <v>120.5</v>
      </c>
      <c r="L85" s="3">
        <v>150.62</v>
      </c>
      <c r="M85" s="8">
        <v>139.78</v>
      </c>
      <c r="N85" s="8">
        <v>0</v>
      </c>
      <c r="O85" s="3">
        <v>0</v>
      </c>
      <c r="P85" s="14">
        <f t="shared" si="9"/>
        <v>1013.38</v>
      </c>
      <c r="Q85" s="30">
        <v>46136</v>
      </c>
      <c r="R85" s="18" t="s">
        <v>333</v>
      </c>
      <c r="S85" s="8"/>
    </row>
    <row r="86" spans="1:19" x14ac:dyDescent="0.25">
      <c r="A86" s="27">
        <v>21</v>
      </c>
      <c r="B86" s="28" t="s">
        <v>135</v>
      </c>
      <c r="C86" s="28" t="s">
        <v>87</v>
      </c>
      <c r="D86" s="8">
        <v>2011057</v>
      </c>
      <c r="E86" s="9">
        <v>46120</v>
      </c>
      <c r="F86" s="8">
        <v>0</v>
      </c>
      <c r="G86" s="8">
        <v>0</v>
      </c>
      <c r="H86" s="8">
        <v>177</v>
      </c>
      <c r="I86" s="8">
        <v>177</v>
      </c>
      <c r="J86" s="8">
        <v>1692.98</v>
      </c>
      <c r="K86" s="8">
        <v>338.59</v>
      </c>
      <c r="L86" s="3">
        <v>423.24</v>
      </c>
      <c r="M86" s="8">
        <v>392.77</v>
      </c>
      <c r="N86" s="8">
        <v>0</v>
      </c>
      <c r="O86" s="3">
        <v>0</v>
      </c>
      <c r="P86" s="14">
        <f t="shared" si="9"/>
        <v>2847.58</v>
      </c>
      <c r="Q86" s="30">
        <v>46136</v>
      </c>
      <c r="R86" s="18" t="s">
        <v>333</v>
      </c>
      <c r="S86" s="8"/>
    </row>
    <row r="87" spans="1:19" x14ac:dyDescent="0.25">
      <c r="A87" s="27">
        <v>22</v>
      </c>
      <c r="B87" s="28" t="s">
        <v>136</v>
      </c>
      <c r="C87" s="28" t="s">
        <v>87</v>
      </c>
      <c r="D87" s="8">
        <v>2011058</v>
      </c>
      <c r="E87" s="9">
        <v>46120</v>
      </c>
      <c r="F87" s="8">
        <v>0</v>
      </c>
      <c r="G87" s="8">
        <v>0</v>
      </c>
      <c r="H87" s="8">
        <v>93</v>
      </c>
      <c r="I87" s="8">
        <v>93</v>
      </c>
      <c r="J87" s="8">
        <v>784.94</v>
      </c>
      <c r="K87" s="8">
        <v>156.99</v>
      </c>
      <c r="L87" s="3">
        <v>196.23</v>
      </c>
      <c r="M87" s="8">
        <v>182.11</v>
      </c>
      <c r="N87" s="8">
        <v>0</v>
      </c>
      <c r="O87" s="3">
        <v>0</v>
      </c>
      <c r="P87" s="14">
        <f t="shared" si="9"/>
        <v>1320.27</v>
      </c>
      <c r="Q87" s="30">
        <v>46136</v>
      </c>
      <c r="R87" s="18" t="s">
        <v>333</v>
      </c>
      <c r="S87" s="8"/>
    </row>
    <row r="88" spans="1:19" x14ac:dyDescent="0.25">
      <c r="A88" s="27">
        <v>15</v>
      </c>
      <c r="B88" s="28" t="s">
        <v>137</v>
      </c>
      <c r="C88" s="28" t="s">
        <v>85</v>
      </c>
      <c r="D88" s="8">
        <v>2011059</v>
      </c>
      <c r="E88" s="9">
        <v>46120</v>
      </c>
      <c r="F88" s="8">
        <v>0</v>
      </c>
      <c r="G88" s="8">
        <v>0</v>
      </c>
      <c r="H88" s="8">
        <v>196</v>
      </c>
      <c r="I88" s="8">
        <v>196</v>
      </c>
      <c r="J88" s="8">
        <v>1930.63</v>
      </c>
      <c r="K88" s="8">
        <v>386.13</v>
      </c>
      <c r="L88" s="3">
        <v>482.66</v>
      </c>
      <c r="M88" s="8">
        <v>447.91</v>
      </c>
      <c r="N88" s="8">
        <v>0</v>
      </c>
      <c r="O88" s="3">
        <v>0</v>
      </c>
      <c r="P88" s="14">
        <f t="shared" si="9"/>
        <v>3247.33</v>
      </c>
      <c r="Q88" s="30">
        <v>46136</v>
      </c>
      <c r="R88" s="18" t="s">
        <v>333</v>
      </c>
      <c r="S88" s="8"/>
    </row>
    <row r="89" spans="1:19" x14ac:dyDescent="0.25">
      <c r="A89" s="27">
        <v>16</v>
      </c>
      <c r="B89" s="28" t="s">
        <v>138</v>
      </c>
      <c r="C89" s="28" t="s">
        <v>85</v>
      </c>
      <c r="D89" s="8">
        <v>2011060</v>
      </c>
      <c r="E89" s="9">
        <v>46120</v>
      </c>
      <c r="F89" s="8">
        <v>0</v>
      </c>
      <c r="G89" s="8">
        <v>0</v>
      </c>
      <c r="H89" s="8">
        <v>131</v>
      </c>
      <c r="I89" s="8">
        <v>131</v>
      </c>
      <c r="J89" s="8">
        <v>1178.78</v>
      </c>
      <c r="K89" s="8">
        <v>235.76</v>
      </c>
      <c r="L89" s="3">
        <v>294.7</v>
      </c>
      <c r="M89" s="8">
        <v>273.48</v>
      </c>
      <c r="N89" s="8">
        <v>0</v>
      </c>
      <c r="O89" s="3">
        <v>0</v>
      </c>
      <c r="P89" s="14">
        <f t="shared" si="9"/>
        <v>1982.72</v>
      </c>
      <c r="Q89" s="30">
        <v>46136</v>
      </c>
      <c r="R89" s="18" t="s">
        <v>333</v>
      </c>
      <c r="S89" s="8"/>
    </row>
    <row r="90" spans="1:19" x14ac:dyDescent="0.25">
      <c r="A90" s="27">
        <v>24476</v>
      </c>
      <c r="B90" s="28" t="s">
        <v>138</v>
      </c>
      <c r="C90" s="28" t="s">
        <v>85</v>
      </c>
      <c r="D90" s="8">
        <v>2011061</v>
      </c>
      <c r="E90" s="9">
        <v>46120</v>
      </c>
      <c r="F90" s="8">
        <v>0</v>
      </c>
      <c r="G90" s="8">
        <v>0</v>
      </c>
      <c r="H90" s="8">
        <v>15</v>
      </c>
      <c r="I90" s="8">
        <v>15</v>
      </c>
      <c r="J90" s="8">
        <v>115.63</v>
      </c>
      <c r="K90" s="8">
        <v>23.13</v>
      </c>
      <c r="L90" s="3">
        <v>28.91</v>
      </c>
      <c r="M90" s="8">
        <v>26.83</v>
      </c>
      <c r="N90" s="8">
        <v>0</v>
      </c>
      <c r="O90" s="3">
        <v>0</v>
      </c>
      <c r="P90" s="14">
        <f t="shared" si="9"/>
        <v>194.5</v>
      </c>
      <c r="Q90" s="30">
        <v>46136</v>
      </c>
      <c r="R90" s="18" t="s">
        <v>333</v>
      </c>
      <c r="S90" s="8"/>
    </row>
    <row r="91" spans="1:19" x14ac:dyDescent="0.25">
      <c r="A91" s="27">
        <v>18</v>
      </c>
      <c r="B91" s="28" t="s">
        <v>139</v>
      </c>
      <c r="C91" s="28" t="s">
        <v>95</v>
      </c>
      <c r="D91" s="8">
        <v>2011062</v>
      </c>
      <c r="E91" s="9">
        <v>46120</v>
      </c>
      <c r="F91" s="8">
        <v>0</v>
      </c>
      <c r="G91" s="8">
        <v>0</v>
      </c>
      <c r="H91" s="8">
        <v>84</v>
      </c>
      <c r="I91" s="8">
        <v>84</v>
      </c>
      <c r="J91" s="8">
        <v>692.7</v>
      </c>
      <c r="K91" s="8">
        <v>138.54</v>
      </c>
      <c r="L91" s="3">
        <v>173.17</v>
      </c>
      <c r="M91" s="8">
        <v>160.71</v>
      </c>
      <c r="N91" s="8">
        <v>0</v>
      </c>
      <c r="O91" s="3">
        <v>0</v>
      </c>
      <c r="P91" s="14">
        <f t="shared" si="9"/>
        <v>1165.1199999999999</v>
      </c>
      <c r="Q91" s="30">
        <v>46136</v>
      </c>
      <c r="R91" s="18" t="s">
        <v>333</v>
      </c>
      <c r="S91" s="8"/>
    </row>
    <row r="92" spans="1:19" x14ac:dyDescent="0.25">
      <c r="A92" s="27">
        <v>4894</v>
      </c>
      <c r="B92" s="28" t="s">
        <v>140</v>
      </c>
      <c r="C92" s="28" t="s">
        <v>107</v>
      </c>
      <c r="D92" s="8">
        <v>2011063</v>
      </c>
      <c r="E92" s="9">
        <v>46120</v>
      </c>
      <c r="F92" s="8">
        <v>0</v>
      </c>
      <c r="G92" s="8">
        <v>0</v>
      </c>
      <c r="H92" s="8">
        <v>137</v>
      </c>
      <c r="I92" s="8">
        <v>137</v>
      </c>
      <c r="J92" s="8">
        <v>1246.1600000000001</v>
      </c>
      <c r="K92" s="8">
        <v>249.23</v>
      </c>
      <c r="L92" s="3">
        <v>311.54000000000002</v>
      </c>
      <c r="M92" s="8">
        <v>289.11</v>
      </c>
      <c r="N92" s="8">
        <v>0</v>
      </c>
      <c r="O92" s="3">
        <v>0</v>
      </c>
      <c r="P92" s="14">
        <f t="shared" si="9"/>
        <v>2096.04</v>
      </c>
      <c r="Q92" s="30">
        <v>46136</v>
      </c>
      <c r="R92" s="18" t="s">
        <v>333</v>
      </c>
      <c r="S92" s="8"/>
    </row>
    <row r="93" spans="1:19" x14ac:dyDescent="0.25">
      <c r="A93" s="27">
        <v>9958</v>
      </c>
      <c r="B93" s="28" t="s">
        <v>141</v>
      </c>
      <c r="C93" s="28" t="s">
        <v>121</v>
      </c>
      <c r="D93" s="8">
        <v>2011064</v>
      </c>
      <c r="E93" s="9">
        <v>46120</v>
      </c>
      <c r="F93" s="8">
        <v>0</v>
      </c>
      <c r="G93" s="8">
        <v>0</v>
      </c>
      <c r="H93" s="8">
        <v>59</v>
      </c>
      <c r="I93" s="8">
        <v>59</v>
      </c>
      <c r="J93" s="8">
        <v>458.57</v>
      </c>
      <c r="K93" s="8">
        <v>91.72</v>
      </c>
      <c r="L93" s="3">
        <v>114.65</v>
      </c>
      <c r="M93" s="8">
        <v>106.39</v>
      </c>
      <c r="N93" s="8">
        <v>0</v>
      </c>
      <c r="O93" s="3">
        <v>0</v>
      </c>
      <c r="P93" s="14">
        <f t="shared" si="9"/>
        <v>771.32999999999993</v>
      </c>
      <c r="Q93" s="30">
        <v>46136</v>
      </c>
      <c r="R93" s="18" t="s">
        <v>333</v>
      </c>
      <c r="S93" s="8"/>
    </row>
    <row r="94" spans="1:19" x14ac:dyDescent="0.25">
      <c r="A94" s="27">
        <v>4008</v>
      </c>
      <c r="B94" s="28" t="s">
        <v>141</v>
      </c>
      <c r="C94" s="28" t="s">
        <v>121</v>
      </c>
      <c r="D94" s="8">
        <v>2011065</v>
      </c>
      <c r="E94" s="9">
        <v>46120</v>
      </c>
      <c r="F94" s="8">
        <v>0</v>
      </c>
      <c r="G94" s="8">
        <v>0</v>
      </c>
      <c r="H94" s="8">
        <v>42</v>
      </c>
      <c r="I94" s="8">
        <v>42</v>
      </c>
      <c r="J94" s="8">
        <v>314.82</v>
      </c>
      <c r="K94" s="8">
        <v>62.97</v>
      </c>
      <c r="L94" s="3">
        <v>78.709999999999994</v>
      </c>
      <c r="M94" s="8">
        <v>73.040000000000006</v>
      </c>
      <c r="N94" s="8">
        <v>0</v>
      </c>
      <c r="O94" s="3">
        <v>0</v>
      </c>
      <c r="P94" s="14">
        <f t="shared" si="9"/>
        <v>529.54</v>
      </c>
      <c r="Q94" s="30">
        <v>46136</v>
      </c>
      <c r="R94" s="18" t="s">
        <v>333</v>
      </c>
      <c r="S94" s="8"/>
    </row>
    <row r="95" spans="1:19" x14ac:dyDescent="0.25">
      <c r="A95" s="27">
        <v>8</v>
      </c>
      <c r="B95" s="28" t="s">
        <v>142</v>
      </c>
      <c r="C95" s="28" t="s">
        <v>143</v>
      </c>
      <c r="D95" s="8">
        <v>2011066</v>
      </c>
      <c r="E95" s="9">
        <v>46120</v>
      </c>
      <c r="F95" s="8">
        <v>0</v>
      </c>
      <c r="G95" s="8">
        <v>0</v>
      </c>
      <c r="H95" s="8">
        <v>60</v>
      </c>
      <c r="I95" s="8">
        <v>60</v>
      </c>
      <c r="J95" s="8">
        <v>467.66</v>
      </c>
      <c r="K95" s="8">
        <v>93.53</v>
      </c>
      <c r="L95" s="3">
        <v>116.91</v>
      </c>
      <c r="M95" s="8">
        <v>108.5</v>
      </c>
      <c r="N95" s="3">
        <v>0</v>
      </c>
      <c r="O95" s="3">
        <v>0</v>
      </c>
      <c r="P95" s="14">
        <f t="shared" si="9"/>
        <v>786.6</v>
      </c>
      <c r="Q95" s="30">
        <v>46136</v>
      </c>
      <c r="R95" s="18" t="s">
        <v>333</v>
      </c>
      <c r="S95" s="8"/>
    </row>
    <row r="96" spans="1:19" ht="17.25" customHeight="1" x14ac:dyDescent="0.25">
      <c r="A96" s="27">
        <v>24</v>
      </c>
      <c r="B96" s="28" t="s">
        <v>144</v>
      </c>
      <c r="C96" s="28" t="s">
        <v>145</v>
      </c>
      <c r="D96" s="8">
        <v>2011068</v>
      </c>
      <c r="E96" s="9">
        <v>46120</v>
      </c>
      <c r="F96" s="8">
        <v>0</v>
      </c>
      <c r="G96" s="8">
        <v>0</v>
      </c>
      <c r="H96" s="8">
        <v>221</v>
      </c>
      <c r="I96" s="8">
        <v>221</v>
      </c>
      <c r="J96" s="8">
        <v>2237.0100000000002</v>
      </c>
      <c r="K96" s="8">
        <v>447.41</v>
      </c>
      <c r="L96" s="3">
        <v>559.25</v>
      </c>
      <c r="M96" s="8">
        <v>518.99</v>
      </c>
      <c r="N96" s="8">
        <v>0</v>
      </c>
      <c r="O96" s="3">
        <v>0</v>
      </c>
      <c r="P96" s="14">
        <f t="shared" si="9"/>
        <v>3762.66</v>
      </c>
      <c r="Q96" s="30">
        <v>46136</v>
      </c>
      <c r="R96" s="18" t="s">
        <v>333</v>
      </c>
      <c r="S96" s="8"/>
    </row>
    <row r="97" spans="1:19" x14ac:dyDescent="0.25">
      <c r="A97" s="27">
        <v>24477</v>
      </c>
      <c r="B97" s="28" t="s">
        <v>144</v>
      </c>
      <c r="C97" s="28" t="s">
        <v>145</v>
      </c>
      <c r="D97" s="8">
        <v>2011069</v>
      </c>
      <c r="E97" s="9">
        <v>46120</v>
      </c>
      <c r="F97" s="8">
        <v>0</v>
      </c>
      <c r="G97" s="8">
        <v>0</v>
      </c>
      <c r="H97" s="8">
        <v>60</v>
      </c>
      <c r="I97" s="8">
        <v>60</v>
      </c>
      <c r="J97" s="8">
        <v>467.66</v>
      </c>
      <c r="K97" s="8">
        <v>93.53</v>
      </c>
      <c r="L97" s="3">
        <v>116.91</v>
      </c>
      <c r="M97" s="8">
        <v>108.5</v>
      </c>
      <c r="N97" s="3">
        <v>0</v>
      </c>
      <c r="O97" s="3">
        <v>0</v>
      </c>
      <c r="P97" s="14">
        <f t="shared" si="9"/>
        <v>786.6</v>
      </c>
      <c r="Q97" s="30">
        <v>46136</v>
      </c>
      <c r="R97" s="18" t="s">
        <v>333</v>
      </c>
      <c r="S97" s="8"/>
    </row>
    <row r="98" spans="1:19" x14ac:dyDescent="0.25">
      <c r="A98" s="27">
        <v>3993</v>
      </c>
      <c r="B98" s="28" t="s">
        <v>146</v>
      </c>
      <c r="C98" s="28" t="s">
        <v>147</v>
      </c>
      <c r="D98" s="8">
        <v>2011070</v>
      </c>
      <c r="E98" s="9">
        <v>46120</v>
      </c>
      <c r="F98" s="8">
        <v>0</v>
      </c>
      <c r="G98" s="8">
        <v>0</v>
      </c>
      <c r="H98" s="8">
        <v>30</v>
      </c>
      <c r="I98" s="8">
        <v>30</v>
      </c>
      <c r="J98" s="8">
        <v>220.97</v>
      </c>
      <c r="K98" s="8">
        <v>44.2</v>
      </c>
      <c r="L98" s="3">
        <v>55.24</v>
      </c>
      <c r="M98" s="8">
        <v>51.27</v>
      </c>
      <c r="N98" s="3">
        <v>0</v>
      </c>
      <c r="O98" s="3">
        <v>0</v>
      </c>
      <c r="P98" s="14">
        <f t="shared" si="9"/>
        <v>371.68</v>
      </c>
      <c r="Q98" s="30">
        <v>46136</v>
      </c>
      <c r="R98" s="18" t="s">
        <v>333</v>
      </c>
      <c r="S98" s="8"/>
    </row>
    <row r="99" spans="1:19" x14ac:dyDescent="0.25">
      <c r="A99" s="27">
        <v>9955</v>
      </c>
      <c r="B99" s="28" t="s">
        <v>148</v>
      </c>
      <c r="C99" s="28" t="s">
        <v>149</v>
      </c>
      <c r="D99" s="8">
        <v>2011071</v>
      </c>
      <c r="E99" s="9">
        <v>46120</v>
      </c>
      <c r="F99" s="8">
        <v>0</v>
      </c>
      <c r="G99" s="8">
        <v>0</v>
      </c>
      <c r="H99" s="8">
        <v>5</v>
      </c>
      <c r="I99" s="8">
        <v>5</v>
      </c>
      <c r="J99" s="8">
        <v>82.69</v>
      </c>
      <c r="K99" s="8">
        <v>16.53</v>
      </c>
      <c r="L99" s="3">
        <v>20.67</v>
      </c>
      <c r="M99" s="8">
        <v>19.18</v>
      </c>
      <c r="N99" s="8">
        <v>0</v>
      </c>
      <c r="O99" s="3">
        <v>0</v>
      </c>
      <c r="P99" s="14">
        <f t="shared" si="9"/>
        <v>139.07</v>
      </c>
      <c r="Q99" s="30">
        <v>46136</v>
      </c>
      <c r="R99" s="18" t="s">
        <v>333</v>
      </c>
      <c r="S99" s="8"/>
    </row>
    <row r="100" spans="1:19" x14ac:dyDescent="0.25">
      <c r="A100" s="27">
        <v>9973</v>
      </c>
      <c r="B100" s="28" t="s">
        <v>169</v>
      </c>
      <c r="C100" s="28" t="s">
        <v>170</v>
      </c>
      <c r="D100" s="8">
        <v>2011072</v>
      </c>
      <c r="E100" s="9">
        <v>46120</v>
      </c>
      <c r="F100" s="8">
        <v>0</v>
      </c>
      <c r="G100" s="8">
        <v>0</v>
      </c>
      <c r="H100" s="8">
        <v>15</v>
      </c>
      <c r="I100" s="8">
        <v>15</v>
      </c>
      <c r="J100" s="8">
        <v>115.63</v>
      </c>
      <c r="K100" s="8">
        <v>23.13</v>
      </c>
      <c r="L100" s="3">
        <v>28.91</v>
      </c>
      <c r="M100" s="8">
        <v>26.83</v>
      </c>
      <c r="N100" s="8">
        <v>0</v>
      </c>
      <c r="O100" s="3">
        <v>0</v>
      </c>
      <c r="P100" s="14">
        <f t="shared" si="9"/>
        <v>194.5</v>
      </c>
      <c r="Q100" s="30">
        <v>46136</v>
      </c>
      <c r="R100" s="18" t="s">
        <v>333</v>
      </c>
      <c r="S100" s="8"/>
    </row>
    <row r="101" spans="1:19" x14ac:dyDescent="0.25">
      <c r="A101" s="27">
        <v>9963</v>
      </c>
      <c r="B101" s="28" t="s">
        <v>160</v>
      </c>
      <c r="C101" s="28" t="s">
        <v>159</v>
      </c>
      <c r="D101" s="8">
        <v>2011079</v>
      </c>
      <c r="E101" s="9">
        <v>46120</v>
      </c>
      <c r="F101" s="8">
        <v>0</v>
      </c>
      <c r="G101" s="8">
        <v>0</v>
      </c>
      <c r="H101" s="8">
        <v>20</v>
      </c>
      <c r="I101" s="8">
        <v>20</v>
      </c>
      <c r="J101" s="8">
        <v>148.54</v>
      </c>
      <c r="K101" s="8">
        <v>0</v>
      </c>
      <c r="L101" s="3">
        <v>0</v>
      </c>
      <c r="M101" s="8">
        <v>23.77</v>
      </c>
      <c r="N101" s="8">
        <v>0</v>
      </c>
      <c r="O101" s="3">
        <v>0</v>
      </c>
      <c r="P101" s="14">
        <f t="shared" si="9"/>
        <v>172.31</v>
      </c>
      <c r="Q101" s="30">
        <v>46136</v>
      </c>
      <c r="R101" s="18" t="s">
        <v>333</v>
      </c>
      <c r="S101" s="8"/>
    </row>
    <row r="102" spans="1:19" x14ac:dyDescent="0.25">
      <c r="A102" s="27">
        <v>9967</v>
      </c>
      <c r="B102" s="28" t="s">
        <v>203</v>
      </c>
      <c r="C102" s="28" t="s">
        <v>159</v>
      </c>
      <c r="D102" s="8">
        <v>2011060</v>
      </c>
      <c r="E102" s="9">
        <v>46120</v>
      </c>
      <c r="F102" s="8">
        <v>0</v>
      </c>
      <c r="G102" s="8">
        <v>0</v>
      </c>
      <c r="H102" s="8">
        <v>10</v>
      </c>
      <c r="I102" s="8">
        <v>10</v>
      </c>
      <c r="J102" s="8">
        <v>82.69</v>
      </c>
      <c r="K102" s="8">
        <v>0</v>
      </c>
      <c r="L102" s="3">
        <v>0</v>
      </c>
      <c r="M102" s="8">
        <v>13.23</v>
      </c>
      <c r="N102" s="8">
        <v>0</v>
      </c>
      <c r="O102" s="3">
        <v>0</v>
      </c>
      <c r="P102" s="14">
        <f t="shared" si="9"/>
        <v>95.92</v>
      </c>
      <c r="Q102" s="30">
        <v>46136</v>
      </c>
      <c r="R102" s="18" t="s">
        <v>333</v>
      </c>
      <c r="S102" s="8"/>
    </row>
    <row r="103" spans="1:19" x14ac:dyDescent="0.25">
      <c r="A103" s="27">
        <v>9961</v>
      </c>
      <c r="B103" s="28" t="s">
        <v>158</v>
      </c>
      <c r="C103" s="28" t="s">
        <v>223</v>
      </c>
      <c r="D103" s="8">
        <v>2011061</v>
      </c>
      <c r="E103" s="9">
        <v>46120</v>
      </c>
      <c r="F103" s="8">
        <v>0</v>
      </c>
      <c r="G103" s="8">
        <v>0</v>
      </c>
      <c r="H103" s="8">
        <v>10</v>
      </c>
      <c r="I103" s="8">
        <v>10</v>
      </c>
      <c r="J103" s="8">
        <v>82.69</v>
      </c>
      <c r="K103" s="8">
        <v>0</v>
      </c>
      <c r="L103" s="3">
        <v>0</v>
      </c>
      <c r="M103" s="8">
        <v>13.23</v>
      </c>
      <c r="N103" s="8">
        <v>0</v>
      </c>
      <c r="O103" s="3">
        <v>0</v>
      </c>
      <c r="P103" s="14">
        <f t="shared" si="9"/>
        <v>95.92</v>
      </c>
      <c r="Q103" s="30">
        <v>46136</v>
      </c>
      <c r="R103" s="18" t="s">
        <v>333</v>
      </c>
      <c r="S103" s="8"/>
    </row>
    <row r="104" spans="1:19" x14ac:dyDescent="0.25">
      <c r="A104" s="27">
        <v>9960</v>
      </c>
      <c r="B104" s="28" t="s">
        <v>156</v>
      </c>
      <c r="C104" s="28" t="s">
        <v>157</v>
      </c>
      <c r="D104" s="8">
        <v>2011062</v>
      </c>
      <c r="E104" s="9">
        <v>46120</v>
      </c>
      <c r="F104" s="8">
        <v>0</v>
      </c>
      <c r="G104" s="8">
        <v>0</v>
      </c>
      <c r="H104" s="8">
        <v>15</v>
      </c>
      <c r="I104" s="8">
        <v>15</v>
      </c>
      <c r="J104" s="8">
        <v>117.72</v>
      </c>
      <c r="K104" s="8">
        <v>0</v>
      </c>
      <c r="L104" s="3">
        <v>0</v>
      </c>
      <c r="M104" s="8">
        <v>18.84</v>
      </c>
      <c r="N104" s="8">
        <v>0</v>
      </c>
      <c r="O104" s="3">
        <v>0</v>
      </c>
      <c r="P104" s="14">
        <f t="shared" si="9"/>
        <v>136.56</v>
      </c>
      <c r="Q104" s="30">
        <v>46136</v>
      </c>
      <c r="R104" s="18" t="s">
        <v>333</v>
      </c>
      <c r="S104" s="8"/>
    </row>
    <row r="105" spans="1:19" x14ac:dyDescent="0.25">
      <c r="A105" s="31">
        <v>9974</v>
      </c>
      <c r="B105" s="32" t="s">
        <v>212</v>
      </c>
      <c r="C105" s="8" t="s">
        <v>219</v>
      </c>
      <c r="D105" s="8">
        <v>2011063</v>
      </c>
      <c r="E105" s="9">
        <v>46120</v>
      </c>
      <c r="F105" s="8">
        <v>0</v>
      </c>
      <c r="G105" s="8">
        <v>0</v>
      </c>
      <c r="H105" s="8">
        <v>10</v>
      </c>
      <c r="I105" s="8">
        <v>10</v>
      </c>
      <c r="J105" s="3">
        <v>82.69</v>
      </c>
      <c r="K105" s="8">
        <v>0</v>
      </c>
      <c r="L105" s="3">
        <v>0</v>
      </c>
      <c r="M105" s="8">
        <v>13.23</v>
      </c>
      <c r="N105" s="3">
        <v>0</v>
      </c>
      <c r="O105" s="3">
        <v>0</v>
      </c>
      <c r="P105" s="14">
        <f t="shared" si="9"/>
        <v>95.92</v>
      </c>
      <c r="Q105" s="30">
        <v>46136</v>
      </c>
      <c r="R105" s="18" t="s">
        <v>333</v>
      </c>
      <c r="S105" s="8"/>
    </row>
    <row r="106" spans="1:19" x14ac:dyDescent="0.25">
      <c r="A106" s="27">
        <v>9968</v>
      </c>
      <c r="B106" s="28" t="s">
        <v>206</v>
      </c>
      <c r="C106" s="28" t="s">
        <v>207</v>
      </c>
      <c r="D106" s="8">
        <v>2011064</v>
      </c>
      <c r="E106" s="9">
        <v>46120</v>
      </c>
      <c r="F106" s="8">
        <v>0</v>
      </c>
      <c r="G106" s="8">
        <v>0</v>
      </c>
      <c r="H106" s="8">
        <v>10</v>
      </c>
      <c r="I106" s="8">
        <v>10</v>
      </c>
      <c r="J106" s="8">
        <v>82.69</v>
      </c>
      <c r="K106" s="8">
        <v>0</v>
      </c>
      <c r="L106" s="3">
        <v>0</v>
      </c>
      <c r="M106" s="8">
        <v>13.23</v>
      </c>
      <c r="N106" s="8">
        <v>0</v>
      </c>
      <c r="O106" s="3">
        <v>0</v>
      </c>
      <c r="P106" s="14">
        <f t="shared" ref="P106:P149" si="10">SUM(J106:N106)</f>
        <v>95.92</v>
      </c>
      <c r="Q106" s="30">
        <v>46136</v>
      </c>
      <c r="R106" s="18" t="s">
        <v>333</v>
      </c>
      <c r="S106" s="8"/>
    </row>
    <row r="107" spans="1:19" x14ac:dyDescent="0.25">
      <c r="A107" s="27">
        <v>9962</v>
      </c>
      <c r="B107" s="28" t="s">
        <v>164</v>
      </c>
      <c r="C107" s="28" t="s">
        <v>225</v>
      </c>
      <c r="D107" s="8">
        <v>2011065</v>
      </c>
      <c r="E107" s="9">
        <v>46120</v>
      </c>
      <c r="F107" s="8">
        <v>0</v>
      </c>
      <c r="G107" s="8">
        <v>0</v>
      </c>
      <c r="H107" s="8">
        <v>10</v>
      </c>
      <c r="I107" s="8">
        <v>10</v>
      </c>
      <c r="J107" s="8">
        <v>82.69</v>
      </c>
      <c r="K107" s="8">
        <v>0</v>
      </c>
      <c r="L107" s="3">
        <v>0</v>
      </c>
      <c r="M107" s="8">
        <v>13.23</v>
      </c>
      <c r="N107" s="8">
        <v>0</v>
      </c>
      <c r="O107" s="3">
        <v>0</v>
      </c>
      <c r="P107" s="14">
        <f t="shared" si="10"/>
        <v>95.92</v>
      </c>
      <c r="Q107" s="30">
        <v>46136</v>
      </c>
      <c r="R107" s="18" t="s">
        <v>333</v>
      </c>
      <c r="S107" s="8"/>
    </row>
    <row r="108" spans="1:19" x14ac:dyDescent="0.25">
      <c r="A108" s="27">
        <v>9969</v>
      </c>
      <c r="B108" s="28" t="s">
        <v>208</v>
      </c>
      <c r="C108" s="28" t="s">
        <v>209</v>
      </c>
      <c r="D108" s="8">
        <v>2011066</v>
      </c>
      <c r="E108" s="9">
        <v>46120</v>
      </c>
      <c r="F108" s="8">
        <v>0</v>
      </c>
      <c r="G108" s="8">
        <v>0</v>
      </c>
      <c r="H108" s="8">
        <v>10</v>
      </c>
      <c r="I108" s="8">
        <v>10</v>
      </c>
      <c r="J108" s="8">
        <v>82.69</v>
      </c>
      <c r="K108" s="8">
        <v>0</v>
      </c>
      <c r="L108" s="3">
        <v>0</v>
      </c>
      <c r="M108" s="8">
        <v>13.23</v>
      </c>
      <c r="N108" s="8">
        <v>0</v>
      </c>
      <c r="O108" s="3">
        <v>0</v>
      </c>
      <c r="P108" s="14">
        <f t="shared" si="10"/>
        <v>95.92</v>
      </c>
      <c r="Q108" s="30">
        <v>46136</v>
      </c>
      <c r="R108" s="18" t="s">
        <v>333</v>
      </c>
      <c r="S108" s="8"/>
    </row>
    <row r="109" spans="1:19" x14ac:dyDescent="0.25">
      <c r="A109" s="27">
        <v>9964</v>
      </c>
      <c r="B109" s="28" t="s">
        <v>185</v>
      </c>
      <c r="C109" s="28" t="s">
        <v>186</v>
      </c>
      <c r="D109" s="8">
        <v>2011067</v>
      </c>
      <c r="E109" s="9">
        <v>46120</v>
      </c>
      <c r="F109" s="8">
        <v>0</v>
      </c>
      <c r="G109" s="8">
        <v>0</v>
      </c>
      <c r="H109" s="8">
        <v>10</v>
      </c>
      <c r="I109" s="8">
        <v>10</v>
      </c>
      <c r="J109" s="8">
        <v>82.69</v>
      </c>
      <c r="K109" s="8">
        <v>0</v>
      </c>
      <c r="L109" s="3">
        <v>0</v>
      </c>
      <c r="M109" s="8">
        <v>13.23</v>
      </c>
      <c r="N109" s="8">
        <v>0</v>
      </c>
      <c r="O109" s="3">
        <v>0</v>
      </c>
      <c r="P109" s="14">
        <f t="shared" si="10"/>
        <v>95.92</v>
      </c>
      <c r="Q109" s="30">
        <v>46136</v>
      </c>
      <c r="R109" s="18" t="s">
        <v>333</v>
      </c>
      <c r="S109" s="8"/>
    </row>
    <row r="110" spans="1:19" x14ac:dyDescent="0.25">
      <c r="A110" s="27">
        <v>9965</v>
      </c>
      <c r="B110" s="28" t="s">
        <v>187</v>
      </c>
      <c r="C110" s="28" t="s">
        <v>188</v>
      </c>
      <c r="D110" s="8">
        <v>2011068</v>
      </c>
      <c r="E110" s="9">
        <v>46120</v>
      </c>
      <c r="F110" s="8">
        <v>0</v>
      </c>
      <c r="G110" s="8">
        <v>0</v>
      </c>
      <c r="H110" s="8">
        <v>10</v>
      </c>
      <c r="I110" s="8">
        <v>10</v>
      </c>
      <c r="J110" s="8">
        <v>82.69</v>
      </c>
      <c r="K110" s="8">
        <v>0</v>
      </c>
      <c r="L110" s="3">
        <v>0</v>
      </c>
      <c r="M110" s="8">
        <v>13.23</v>
      </c>
      <c r="N110" s="8">
        <v>0</v>
      </c>
      <c r="O110" s="3">
        <v>0</v>
      </c>
      <c r="P110" s="14">
        <f t="shared" si="10"/>
        <v>95.92</v>
      </c>
      <c r="Q110" s="30">
        <v>46136</v>
      </c>
      <c r="R110" s="18" t="s">
        <v>333</v>
      </c>
      <c r="S110" s="8"/>
    </row>
    <row r="111" spans="1:19" x14ac:dyDescent="0.25">
      <c r="A111" s="27">
        <v>9966</v>
      </c>
      <c r="B111" s="28" t="s">
        <v>189</v>
      </c>
      <c r="C111" s="28" t="s">
        <v>190</v>
      </c>
      <c r="D111" s="8">
        <v>2011069</v>
      </c>
      <c r="E111" s="9">
        <v>46120</v>
      </c>
      <c r="F111" s="8">
        <v>0</v>
      </c>
      <c r="G111" s="8">
        <v>0</v>
      </c>
      <c r="H111" s="8">
        <v>10</v>
      </c>
      <c r="I111" s="8">
        <v>10</v>
      </c>
      <c r="J111" s="8">
        <v>82.69</v>
      </c>
      <c r="K111" s="8">
        <v>0</v>
      </c>
      <c r="L111" s="3">
        <v>0</v>
      </c>
      <c r="M111" s="8">
        <v>13.23</v>
      </c>
      <c r="N111" s="8">
        <v>0</v>
      </c>
      <c r="O111" s="3">
        <v>0</v>
      </c>
      <c r="P111" s="14">
        <f t="shared" si="10"/>
        <v>95.92</v>
      </c>
      <c r="Q111" s="30">
        <v>46136</v>
      </c>
      <c r="R111" s="18" t="s">
        <v>333</v>
      </c>
      <c r="S111" s="8"/>
    </row>
    <row r="112" spans="1:19" x14ac:dyDescent="0.25">
      <c r="A112" s="27">
        <v>9970</v>
      </c>
      <c r="B112" s="28" t="s">
        <v>191</v>
      </c>
      <c r="C112" s="28" t="s">
        <v>192</v>
      </c>
      <c r="D112" s="8">
        <v>2011070</v>
      </c>
      <c r="E112" s="9">
        <v>46120</v>
      </c>
      <c r="F112" s="8">
        <v>0</v>
      </c>
      <c r="G112" s="8">
        <v>0</v>
      </c>
      <c r="H112" s="8">
        <v>10</v>
      </c>
      <c r="I112" s="8">
        <v>10</v>
      </c>
      <c r="J112" s="8">
        <v>82.69</v>
      </c>
      <c r="K112" s="8">
        <v>0</v>
      </c>
      <c r="L112" s="3">
        <v>0</v>
      </c>
      <c r="M112" s="8">
        <v>13.23</v>
      </c>
      <c r="N112" s="8">
        <v>0</v>
      </c>
      <c r="O112" s="3">
        <v>0</v>
      </c>
      <c r="P112" s="14">
        <f t="shared" si="10"/>
        <v>95.92</v>
      </c>
      <c r="Q112" s="30">
        <v>46136</v>
      </c>
      <c r="R112" s="18" t="s">
        <v>333</v>
      </c>
      <c r="S112" s="8"/>
    </row>
    <row r="113" spans="1:19" x14ac:dyDescent="0.25">
      <c r="A113" s="31">
        <v>21941</v>
      </c>
      <c r="B113" s="32" t="s">
        <v>213</v>
      </c>
      <c r="C113" s="8" t="s">
        <v>220</v>
      </c>
      <c r="D113" s="8">
        <v>2011071</v>
      </c>
      <c r="E113" s="9">
        <v>46120</v>
      </c>
      <c r="F113" s="8">
        <v>0</v>
      </c>
      <c r="G113" s="8">
        <v>0</v>
      </c>
      <c r="H113" s="8">
        <v>10</v>
      </c>
      <c r="I113" s="8">
        <v>10</v>
      </c>
      <c r="J113" s="8">
        <v>82.69</v>
      </c>
      <c r="K113" s="8">
        <v>16.53</v>
      </c>
      <c r="L113" s="3">
        <v>20.67</v>
      </c>
      <c r="M113" s="8">
        <v>19.18</v>
      </c>
      <c r="N113" s="8">
        <v>0</v>
      </c>
      <c r="O113" s="3">
        <v>0</v>
      </c>
      <c r="P113" s="14">
        <f t="shared" si="10"/>
        <v>139.07</v>
      </c>
      <c r="Q113" s="30">
        <v>46136</v>
      </c>
      <c r="R113" s="18" t="s">
        <v>333</v>
      </c>
      <c r="S113" s="8"/>
    </row>
    <row r="114" spans="1:19" x14ac:dyDescent="0.25">
      <c r="A114" s="31">
        <v>26234</v>
      </c>
      <c r="B114" s="32" t="s">
        <v>216</v>
      </c>
      <c r="C114" s="28" t="s">
        <v>228</v>
      </c>
      <c r="D114" s="8">
        <v>2011072</v>
      </c>
      <c r="E114" s="9">
        <v>46120</v>
      </c>
      <c r="F114" s="8">
        <v>0</v>
      </c>
      <c r="G114" s="8">
        <v>0</v>
      </c>
      <c r="H114" s="8">
        <v>10</v>
      </c>
      <c r="I114" s="8">
        <v>10</v>
      </c>
      <c r="J114" s="8">
        <v>82.69</v>
      </c>
      <c r="K114" s="8">
        <v>16.53</v>
      </c>
      <c r="L114" s="3">
        <v>20.67</v>
      </c>
      <c r="M114" s="8">
        <v>19.18</v>
      </c>
      <c r="N114" s="8">
        <v>0</v>
      </c>
      <c r="O114" s="3">
        <v>0</v>
      </c>
      <c r="P114" s="14">
        <f t="shared" si="10"/>
        <v>139.07</v>
      </c>
      <c r="Q114" s="30">
        <v>46136</v>
      </c>
      <c r="R114" s="18" t="s">
        <v>333</v>
      </c>
      <c r="S114" s="8"/>
    </row>
    <row r="115" spans="1:19" x14ac:dyDescent="0.25">
      <c r="A115" s="31">
        <v>27006</v>
      </c>
      <c r="B115" s="32" t="s">
        <v>217</v>
      </c>
      <c r="C115" s="28" t="s">
        <v>229</v>
      </c>
      <c r="D115" s="8">
        <v>2011073</v>
      </c>
      <c r="E115" s="9">
        <v>46120</v>
      </c>
      <c r="F115" s="8">
        <v>0</v>
      </c>
      <c r="G115" s="8">
        <v>0</v>
      </c>
      <c r="H115" s="8">
        <v>10</v>
      </c>
      <c r="I115" s="8">
        <v>10</v>
      </c>
      <c r="J115" s="8">
        <v>82.69</v>
      </c>
      <c r="K115" s="8">
        <v>16.53</v>
      </c>
      <c r="L115" s="3">
        <v>20.67</v>
      </c>
      <c r="M115" s="8">
        <v>19.18</v>
      </c>
      <c r="N115" s="8">
        <v>0</v>
      </c>
      <c r="O115" s="3">
        <v>0</v>
      </c>
      <c r="P115" s="14">
        <f t="shared" si="10"/>
        <v>139.07</v>
      </c>
      <c r="Q115" s="30">
        <v>46136</v>
      </c>
      <c r="R115" s="18" t="s">
        <v>333</v>
      </c>
      <c r="S115" s="8"/>
    </row>
    <row r="116" spans="1:19" ht="12.75" customHeight="1" x14ac:dyDescent="0.25">
      <c r="A116" s="31">
        <v>22822</v>
      </c>
      <c r="B116" s="32" t="s">
        <v>214</v>
      </c>
      <c r="C116" s="8" t="s">
        <v>227</v>
      </c>
      <c r="D116" s="8">
        <v>2011074</v>
      </c>
      <c r="E116" s="9">
        <v>46120</v>
      </c>
      <c r="F116" s="8">
        <v>0</v>
      </c>
      <c r="G116" s="8">
        <v>0</v>
      </c>
      <c r="H116" s="8">
        <v>40</v>
      </c>
      <c r="I116" s="8">
        <v>40</v>
      </c>
      <c r="J116" s="8">
        <v>298.63</v>
      </c>
      <c r="K116" s="8">
        <v>59.72</v>
      </c>
      <c r="L116" s="3">
        <v>74.66</v>
      </c>
      <c r="M116" s="8">
        <v>69.28</v>
      </c>
      <c r="N116" s="8">
        <v>0</v>
      </c>
      <c r="O116" s="3">
        <v>0</v>
      </c>
      <c r="P116" s="14">
        <f t="shared" si="10"/>
        <v>502.28999999999996</v>
      </c>
      <c r="Q116" s="30">
        <v>46136</v>
      </c>
      <c r="R116" s="18" t="s">
        <v>333</v>
      </c>
      <c r="S116" s="8"/>
    </row>
    <row r="117" spans="1:19" x14ac:dyDescent="0.25">
      <c r="A117" s="27">
        <v>9</v>
      </c>
      <c r="B117" s="28" t="s">
        <v>142</v>
      </c>
      <c r="C117" s="28" t="s">
        <v>143</v>
      </c>
      <c r="D117" s="8">
        <v>2011067</v>
      </c>
      <c r="E117" s="9">
        <v>46120</v>
      </c>
      <c r="F117" s="8">
        <v>0</v>
      </c>
      <c r="G117" s="8">
        <v>0</v>
      </c>
      <c r="H117" s="8">
        <v>316</v>
      </c>
      <c r="I117" s="8">
        <v>316</v>
      </c>
      <c r="J117" s="8">
        <v>3496.07</v>
      </c>
      <c r="K117" s="8">
        <f>J117*0.2</f>
        <v>699.21400000000006</v>
      </c>
      <c r="L117" s="3">
        <f>J117*0.25</f>
        <v>874.01750000000004</v>
      </c>
      <c r="M117" s="8">
        <f>SUM(J117:L117)*0.16</f>
        <v>811.08824000000004</v>
      </c>
      <c r="N117" s="8">
        <v>0</v>
      </c>
      <c r="O117" s="3">
        <v>0</v>
      </c>
      <c r="P117" s="14">
        <f t="shared" si="10"/>
        <v>5880.3897400000005</v>
      </c>
      <c r="Q117" s="30">
        <v>46136</v>
      </c>
      <c r="R117" s="18" t="s">
        <v>333</v>
      </c>
      <c r="S117" s="8"/>
    </row>
    <row r="118" spans="1:19" x14ac:dyDescent="0.25">
      <c r="A118" s="27">
        <v>9971</v>
      </c>
      <c r="B118" s="28" t="s">
        <v>160</v>
      </c>
      <c r="C118" s="28" t="s">
        <v>170</v>
      </c>
      <c r="D118" s="8">
        <v>2011073</v>
      </c>
      <c r="E118" s="9">
        <v>46120</v>
      </c>
      <c r="F118" s="8">
        <v>0</v>
      </c>
      <c r="G118" s="8">
        <v>0</v>
      </c>
      <c r="H118" s="8">
        <v>10</v>
      </c>
      <c r="I118" s="8">
        <v>10</v>
      </c>
      <c r="J118" s="8">
        <v>82.69</v>
      </c>
      <c r="K118" s="8">
        <v>16.53</v>
      </c>
      <c r="L118" s="3">
        <v>20.67</v>
      </c>
      <c r="M118" s="8">
        <v>19.18</v>
      </c>
      <c r="N118" s="8">
        <v>0</v>
      </c>
      <c r="O118" s="3">
        <v>0</v>
      </c>
      <c r="P118" s="14">
        <f t="shared" si="10"/>
        <v>139.07</v>
      </c>
      <c r="Q118" s="30">
        <v>46136</v>
      </c>
      <c r="R118" s="18" t="s">
        <v>333</v>
      </c>
      <c r="S118" s="8"/>
    </row>
    <row r="119" spans="1:19" x14ac:dyDescent="0.25">
      <c r="A119" s="27">
        <v>9972</v>
      </c>
      <c r="B119" s="28" t="s">
        <v>181</v>
      </c>
      <c r="C119" s="28" t="s">
        <v>170</v>
      </c>
      <c r="D119" s="8">
        <v>2011074</v>
      </c>
      <c r="E119" s="9">
        <v>46120</v>
      </c>
      <c r="F119" s="8">
        <v>0</v>
      </c>
      <c r="G119" s="8">
        <v>0</v>
      </c>
      <c r="H119" s="8">
        <v>10</v>
      </c>
      <c r="I119" s="8">
        <v>10</v>
      </c>
      <c r="J119" s="8">
        <v>82.69</v>
      </c>
      <c r="K119" s="8">
        <v>16.53</v>
      </c>
      <c r="L119" s="3">
        <v>20.67</v>
      </c>
      <c r="M119" s="8">
        <v>19.18</v>
      </c>
      <c r="N119" s="8">
        <v>0</v>
      </c>
      <c r="O119" s="3">
        <v>0</v>
      </c>
      <c r="P119" s="14">
        <f t="shared" si="10"/>
        <v>139.07</v>
      </c>
      <c r="Q119" s="30">
        <v>46136</v>
      </c>
      <c r="R119" s="18" t="s">
        <v>333</v>
      </c>
      <c r="S119" s="8"/>
    </row>
    <row r="120" spans="1:19" x14ac:dyDescent="0.25">
      <c r="A120" s="27">
        <v>11692</v>
      </c>
      <c r="B120" s="28" t="s">
        <v>162</v>
      </c>
      <c r="C120" s="28" t="s">
        <v>163</v>
      </c>
      <c r="D120" s="8">
        <v>2011004</v>
      </c>
      <c r="E120" s="9">
        <v>46120</v>
      </c>
      <c r="F120" s="8">
        <v>0</v>
      </c>
      <c r="G120" s="8">
        <v>0</v>
      </c>
      <c r="H120" s="8">
        <v>10</v>
      </c>
      <c r="I120" s="8">
        <v>10</v>
      </c>
      <c r="J120" s="8">
        <v>124.55</v>
      </c>
      <c r="K120" s="8">
        <v>32.35</v>
      </c>
      <c r="L120" s="3">
        <v>0</v>
      </c>
      <c r="M120" s="8">
        <v>25.1</v>
      </c>
      <c r="N120" s="8">
        <v>0</v>
      </c>
      <c r="O120" s="3">
        <v>0</v>
      </c>
      <c r="P120" s="14">
        <f t="shared" si="10"/>
        <v>182</v>
      </c>
      <c r="Q120" s="30">
        <v>46136</v>
      </c>
      <c r="R120" s="18" t="s">
        <v>333</v>
      </c>
      <c r="S120" s="8"/>
    </row>
    <row r="121" spans="1:19" x14ac:dyDescent="0.25">
      <c r="A121" s="27">
        <v>11693</v>
      </c>
      <c r="B121" s="28" t="s">
        <v>210</v>
      </c>
      <c r="C121" s="28" t="s">
        <v>224</v>
      </c>
      <c r="D121" s="8">
        <v>2011005</v>
      </c>
      <c r="E121" s="9">
        <v>46120</v>
      </c>
      <c r="F121" s="8">
        <v>0</v>
      </c>
      <c r="G121" s="8">
        <v>0</v>
      </c>
      <c r="H121" s="8">
        <v>10</v>
      </c>
      <c r="I121" s="8">
        <v>10</v>
      </c>
      <c r="J121" s="8">
        <v>124.55</v>
      </c>
      <c r="K121" s="8">
        <v>32.35</v>
      </c>
      <c r="L121" s="3">
        <v>0</v>
      </c>
      <c r="M121" s="8">
        <v>25.1</v>
      </c>
      <c r="N121" s="8">
        <v>0</v>
      </c>
      <c r="O121" s="3">
        <v>0</v>
      </c>
      <c r="P121" s="14">
        <f t="shared" si="10"/>
        <v>182</v>
      </c>
      <c r="Q121" s="30">
        <v>46136</v>
      </c>
      <c r="R121" s="18" t="s">
        <v>333</v>
      </c>
      <c r="S121" s="8"/>
    </row>
    <row r="122" spans="1:19" x14ac:dyDescent="0.25">
      <c r="A122" s="27">
        <v>11841</v>
      </c>
      <c r="B122" s="28" t="s">
        <v>160</v>
      </c>
      <c r="C122" s="28" t="s">
        <v>161</v>
      </c>
      <c r="D122" s="8">
        <v>2011006</v>
      </c>
      <c r="E122" s="9">
        <v>46120</v>
      </c>
      <c r="F122" s="8">
        <v>0</v>
      </c>
      <c r="G122" s="8">
        <v>0</v>
      </c>
      <c r="H122" s="8">
        <v>10</v>
      </c>
      <c r="I122" s="8">
        <v>10</v>
      </c>
      <c r="J122" s="8">
        <v>82.69</v>
      </c>
      <c r="K122" s="8">
        <v>0</v>
      </c>
      <c r="L122" s="3">
        <v>0</v>
      </c>
      <c r="M122" s="8">
        <v>13.23</v>
      </c>
      <c r="N122" s="8">
        <v>0</v>
      </c>
      <c r="O122" s="3">
        <v>0</v>
      </c>
      <c r="P122" s="14">
        <f t="shared" si="10"/>
        <v>95.92</v>
      </c>
      <c r="Q122" s="30">
        <v>46136</v>
      </c>
      <c r="R122" s="18" t="s">
        <v>333</v>
      </c>
      <c r="S122" s="8"/>
    </row>
    <row r="123" spans="1:19" x14ac:dyDescent="0.25">
      <c r="A123" s="27">
        <v>11842</v>
      </c>
      <c r="B123" s="28" t="s">
        <v>180</v>
      </c>
      <c r="C123" s="28" t="s">
        <v>161</v>
      </c>
      <c r="D123" s="8">
        <v>2011007</v>
      </c>
      <c r="E123" s="9">
        <v>46120</v>
      </c>
      <c r="F123" s="8">
        <v>0</v>
      </c>
      <c r="G123" s="8">
        <v>0</v>
      </c>
      <c r="H123" s="8">
        <v>10</v>
      </c>
      <c r="I123" s="8">
        <v>10</v>
      </c>
      <c r="J123" s="8">
        <v>82.69</v>
      </c>
      <c r="K123" s="8">
        <v>0</v>
      </c>
      <c r="L123" s="3">
        <v>0</v>
      </c>
      <c r="M123" s="8">
        <v>13.23</v>
      </c>
      <c r="N123" s="8">
        <v>0</v>
      </c>
      <c r="O123" s="3">
        <v>0</v>
      </c>
      <c r="P123" s="14">
        <f t="shared" si="10"/>
        <v>95.92</v>
      </c>
      <c r="Q123" s="30">
        <v>46136</v>
      </c>
      <c r="R123" s="18" t="s">
        <v>333</v>
      </c>
      <c r="S123" s="8"/>
    </row>
    <row r="124" spans="1:19" x14ac:dyDescent="0.25">
      <c r="A124" s="27">
        <v>11843</v>
      </c>
      <c r="B124" s="28" t="s">
        <v>205</v>
      </c>
      <c r="C124" s="28" t="s">
        <v>161</v>
      </c>
      <c r="D124" s="8">
        <v>2011008</v>
      </c>
      <c r="E124" s="9">
        <v>46120</v>
      </c>
      <c r="F124" s="8">
        <v>0</v>
      </c>
      <c r="G124" s="8">
        <v>0</v>
      </c>
      <c r="H124" s="8">
        <v>10</v>
      </c>
      <c r="I124" s="8">
        <v>10</v>
      </c>
      <c r="J124" s="8">
        <v>82.69</v>
      </c>
      <c r="K124" s="8">
        <v>0</v>
      </c>
      <c r="L124" s="3">
        <v>0</v>
      </c>
      <c r="M124" s="8">
        <v>13.23</v>
      </c>
      <c r="N124" s="8">
        <v>0</v>
      </c>
      <c r="O124" s="3">
        <v>0</v>
      </c>
      <c r="P124" s="14">
        <f t="shared" si="10"/>
        <v>95.92</v>
      </c>
      <c r="Q124" s="30">
        <v>46136</v>
      </c>
      <c r="R124" s="18" t="s">
        <v>333</v>
      </c>
      <c r="S124" s="8"/>
    </row>
    <row r="125" spans="1:19" x14ac:dyDescent="0.25">
      <c r="A125" s="27">
        <v>11938</v>
      </c>
      <c r="B125" s="28" t="s">
        <v>174</v>
      </c>
      <c r="C125" s="28" t="s">
        <v>175</v>
      </c>
      <c r="D125" s="8">
        <v>2011009</v>
      </c>
      <c r="E125" s="9">
        <v>46120</v>
      </c>
      <c r="F125" s="8">
        <v>0</v>
      </c>
      <c r="G125" s="8">
        <v>0</v>
      </c>
      <c r="H125" s="8">
        <v>10</v>
      </c>
      <c r="I125" s="8">
        <v>10</v>
      </c>
      <c r="J125" s="8">
        <v>103.97</v>
      </c>
      <c r="K125" s="8">
        <v>32.35</v>
      </c>
      <c r="L125" s="3">
        <v>40.450000000000003</v>
      </c>
      <c r="M125" s="8">
        <v>28.28</v>
      </c>
      <c r="N125" s="8">
        <v>0</v>
      </c>
      <c r="O125" s="3">
        <v>0</v>
      </c>
      <c r="P125" s="14">
        <f t="shared" si="10"/>
        <v>205.04999999999998</v>
      </c>
      <c r="Q125" s="30">
        <v>46136</v>
      </c>
      <c r="R125" s="18" t="s">
        <v>333</v>
      </c>
      <c r="S125" s="8"/>
    </row>
    <row r="126" spans="1:19" x14ac:dyDescent="0.25">
      <c r="A126" s="27">
        <v>11939</v>
      </c>
      <c r="B126" s="28" t="s">
        <v>194</v>
      </c>
      <c r="C126" s="28" t="s">
        <v>221</v>
      </c>
      <c r="D126" s="8">
        <v>2011010</v>
      </c>
      <c r="E126" s="9">
        <v>46120</v>
      </c>
      <c r="F126" s="8">
        <v>0</v>
      </c>
      <c r="G126" s="8">
        <v>0</v>
      </c>
      <c r="H126" s="8">
        <v>10</v>
      </c>
      <c r="I126" s="8">
        <v>10</v>
      </c>
      <c r="J126" s="8">
        <v>103.97</v>
      </c>
      <c r="K126" s="8">
        <v>32.35</v>
      </c>
      <c r="L126" s="3">
        <v>40.450000000000003</v>
      </c>
      <c r="M126" s="8">
        <v>28.28</v>
      </c>
      <c r="N126" s="8">
        <v>0</v>
      </c>
      <c r="O126" s="3">
        <v>0</v>
      </c>
      <c r="P126" s="14">
        <f t="shared" si="10"/>
        <v>205.04999999999998</v>
      </c>
      <c r="Q126" s="30">
        <v>46136</v>
      </c>
      <c r="R126" s="18" t="s">
        <v>333</v>
      </c>
      <c r="S126" s="8"/>
    </row>
    <row r="127" spans="1:19" x14ac:dyDescent="0.25">
      <c r="A127" s="27">
        <v>12088</v>
      </c>
      <c r="B127" s="28" t="s">
        <v>152</v>
      </c>
      <c r="C127" s="28" t="s">
        <v>153</v>
      </c>
      <c r="D127" s="8">
        <v>2010985</v>
      </c>
      <c r="E127" s="9">
        <v>46120</v>
      </c>
      <c r="F127" s="8">
        <v>0</v>
      </c>
      <c r="G127" s="8">
        <v>0</v>
      </c>
      <c r="H127" s="8">
        <v>10</v>
      </c>
      <c r="I127" s="8">
        <v>10</v>
      </c>
      <c r="J127" s="8">
        <v>82.69</v>
      </c>
      <c r="K127" s="8">
        <v>0</v>
      </c>
      <c r="L127" s="3">
        <v>0</v>
      </c>
      <c r="M127" s="8">
        <v>13.23</v>
      </c>
      <c r="N127" s="8">
        <v>0</v>
      </c>
      <c r="O127" s="3">
        <v>0</v>
      </c>
      <c r="P127" s="14">
        <f t="shared" si="10"/>
        <v>95.92</v>
      </c>
      <c r="Q127" s="30">
        <v>46136</v>
      </c>
      <c r="R127" s="18" t="s">
        <v>333</v>
      </c>
      <c r="S127" s="8"/>
    </row>
    <row r="128" spans="1:19" x14ac:dyDescent="0.25">
      <c r="A128" s="27">
        <v>12242</v>
      </c>
      <c r="B128" s="28" t="s">
        <v>167</v>
      </c>
      <c r="C128" s="28" t="s">
        <v>168</v>
      </c>
      <c r="D128" s="8">
        <v>2010986</v>
      </c>
      <c r="E128" s="9">
        <v>46120</v>
      </c>
      <c r="F128" s="8">
        <v>0</v>
      </c>
      <c r="G128" s="8">
        <v>0</v>
      </c>
      <c r="H128" s="8">
        <v>10</v>
      </c>
      <c r="I128" s="8">
        <v>10</v>
      </c>
      <c r="J128" s="8">
        <v>82.69</v>
      </c>
      <c r="K128" s="8">
        <v>16.53</v>
      </c>
      <c r="L128" s="3">
        <v>0</v>
      </c>
      <c r="M128" s="8">
        <v>15.88</v>
      </c>
      <c r="N128" s="8">
        <v>0</v>
      </c>
      <c r="O128" s="3">
        <v>0</v>
      </c>
      <c r="P128" s="14">
        <f t="shared" si="10"/>
        <v>115.1</v>
      </c>
      <c r="Q128" s="30">
        <v>46136</v>
      </c>
      <c r="R128" s="18" t="s">
        <v>333</v>
      </c>
      <c r="S128" s="8"/>
    </row>
    <row r="129" spans="1:19" x14ac:dyDescent="0.25">
      <c r="A129" s="27">
        <v>12243</v>
      </c>
      <c r="B129" s="28" t="s">
        <v>185</v>
      </c>
      <c r="C129" s="28" t="s">
        <v>168</v>
      </c>
      <c r="D129" s="8">
        <v>2010987</v>
      </c>
      <c r="E129" s="9">
        <v>46120</v>
      </c>
      <c r="F129" s="8">
        <v>0</v>
      </c>
      <c r="G129" s="8">
        <v>0</v>
      </c>
      <c r="H129" s="8">
        <v>10</v>
      </c>
      <c r="I129" s="8">
        <v>10</v>
      </c>
      <c r="J129" s="8">
        <v>82.69</v>
      </c>
      <c r="K129" s="8">
        <v>16.53</v>
      </c>
      <c r="L129" s="3">
        <v>0</v>
      </c>
      <c r="M129" s="8">
        <v>15.88</v>
      </c>
      <c r="N129" s="8">
        <v>0</v>
      </c>
      <c r="O129" s="3">
        <v>0</v>
      </c>
      <c r="P129" s="14">
        <f t="shared" si="10"/>
        <v>115.1</v>
      </c>
      <c r="Q129" s="30">
        <v>46136</v>
      </c>
      <c r="R129" s="18" t="s">
        <v>333</v>
      </c>
      <c r="S129" s="8"/>
    </row>
    <row r="130" spans="1:19" x14ac:dyDescent="0.25">
      <c r="A130" s="27">
        <v>12329</v>
      </c>
      <c r="B130" s="28" t="s">
        <v>171</v>
      </c>
      <c r="C130" s="28" t="s">
        <v>172</v>
      </c>
      <c r="D130" s="8">
        <v>2010988</v>
      </c>
      <c r="E130" s="9">
        <v>46120</v>
      </c>
      <c r="F130" s="8">
        <v>0</v>
      </c>
      <c r="G130" s="8">
        <v>0</v>
      </c>
      <c r="H130" s="8">
        <v>10</v>
      </c>
      <c r="I130" s="8">
        <v>10</v>
      </c>
      <c r="J130" s="8">
        <v>82.69</v>
      </c>
      <c r="K130" s="8">
        <v>16.53</v>
      </c>
      <c r="L130" s="3">
        <v>20.67</v>
      </c>
      <c r="M130" s="8">
        <v>19.18</v>
      </c>
      <c r="N130" s="8">
        <v>0</v>
      </c>
      <c r="O130" s="3">
        <v>0</v>
      </c>
      <c r="P130" s="14">
        <f t="shared" si="10"/>
        <v>139.07</v>
      </c>
      <c r="Q130" s="30">
        <v>46136</v>
      </c>
      <c r="R130" s="18" t="s">
        <v>333</v>
      </c>
      <c r="S130" s="8"/>
    </row>
    <row r="131" spans="1:19" x14ac:dyDescent="0.25">
      <c r="A131" s="27">
        <v>12330</v>
      </c>
      <c r="B131" s="28" t="s">
        <v>193</v>
      </c>
      <c r="C131" s="28" t="s">
        <v>222</v>
      </c>
      <c r="D131" s="8">
        <v>2010989</v>
      </c>
      <c r="E131" s="9">
        <v>46120</v>
      </c>
      <c r="F131" s="8">
        <v>0</v>
      </c>
      <c r="G131" s="8">
        <v>0</v>
      </c>
      <c r="H131" s="8">
        <v>10</v>
      </c>
      <c r="I131" s="8">
        <v>10</v>
      </c>
      <c r="J131" s="8">
        <v>82.69</v>
      </c>
      <c r="K131" s="8">
        <v>16.53</v>
      </c>
      <c r="L131" s="3">
        <v>20.67</v>
      </c>
      <c r="M131" s="8">
        <v>19.18</v>
      </c>
      <c r="N131" s="8">
        <v>0</v>
      </c>
      <c r="O131" s="3">
        <v>0</v>
      </c>
      <c r="P131" s="14">
        <f t="shared" si="10"/>
        <v>139.07</v>
      </c>
      <c r="Q131" s="30">
        <v>46136</v>
      </c>
      <c r="R131" s="18" t="s">
        <v>333</v>
      </c>
      <c r="S131" s="8"/>
    </row>
    <row r="132" spans="1:19" x14ac:dyDescent="0.25">
      <c r="A132" s="27">
        <v>12465</v>
      </c>
      <c r="B132" s="28" t="s">
        <v>154</v>
      </c>
      <c r="C132" s="28" t="s">
        <v>155</v>
      </c>
      <c r="D132" s="8">
        <v>2010990</v>
      </c>
      <c r="E132" s="9">
        <v>46120</v>
      </c>
      <c r="F132" s="8">
        <v>0</v>
      </c>
      <c r="G132" s="8">
        <v>0</v>
      </c>
      <c r="H132" s="8">
        <v>10</v>
      </c>
      <c r="I132" s="8">
        <v>10</v>
      </c>
      <c r="J132" s="8">
        <v>82.69</v>
      </c>
      <c r="K132" s="8">
        <v>0</v>
      </c>
      <c r="L132" s="3">
        <v>0</v>
      </c>
      <c r="M132" s="8">
        <v>13.23</v>
      </c>
      <c r="N132" s="8">
        <v>0</v>
      </c>
      <c r="O132" s="3">
        <v>0</v>
      </c>
      <c r="P132" s="14">
        <f t="shared" si="10"/>
        <v>95.92</v>
      </c>
      <c r="Q132" s="30">
        <v>46136</v>
      </c>
      <c r="R132" s="18" t="s">
        <v>333</v>
      </c>
      <c r="S132" s="8"/>
    </row>
    <row r="133" spans="1:19" x14ac:dyDescent="0.25">
      <c r="A133" s="27">
        <v>12466</v>
      </c>
      <c r="B133" s="28" t="s">
        <v>211</v>
      </c>
      <c r="C133" s="28" t="s">
        <v>155</v>
      </c>
      <c r="D133" s="8">
        <v>2010992</v>
      </c>
      <c r="E133" s="9">
        <v>46120</v>
      </c>
      <c r="F133" s="8">
        <v>0</v>
      </c>
      <c r="G133" s="8">
        <v>0</v>
      </c>
      <c r="H133" s="8">
        <v>10</v>
      </c>
      <c r="I133" s="8">
        <v>10</v>
      </c>
      <c r="J133" s="8">
        <v>82.69</v>
      </c>
      <c r="K133" s="8">
        <v>0</v>
      </c>
      <c r="L133" s="3">
        <v>0</v>
      </c>
      <c r="M133" s="8">
        <v>13.23</v>
      </c>
      <c r="N133" s="8">
        <v>0</v>
      </c>
      <c r="O133" s="3">
        <v>0</v>
      </c>
      <c r="P133" s="14">
        <f t="shared" si="10"/>
        <v>95.92</v>
      </c>
      <c r="Q133" s="30">
        <v>46136</v>
      </c>
      <c r="R133" s="18" t="s">
        <v>333</v>
      </c>
      <c r="S133" s="8"/>
    </row>
    <row r="134" spans="1:19" x14ac:dyDescent="0.25">
      <c r="A134" s="27">
        <v>12467</v>
      </c>
      <c r="B134" s="28" t="s">
        <v>197</v>
      </c>
      <c r="C134" s="28" t="s">
        <v>155</v>
      </c>
      <c r="D134" s="8">
        <v>2010991</v>
      </c>
      <c r="E134" s="9">
        <v>46120</v>
      </c>
      <c r="F134" s="8">
        <v>0</v>
      </c>
      <c r="G134" s="8">
        <v>0</v>
      </c>
      <c r="H134" s="8">
        <v>10</v>
      </c>
      <c r="I134" s="8">
        <v>10</v>
      </c>
      <c r="J134" s="8">
        <v>82.69</v>
      </c>
      <c r="K134" s="8">
        <v>0</v>
      </c>
      <c r="L134" s="3">
        <v>0</v>
      </c>
      <c r="M134" s="8">
        <v>13.23</v>
      </c>
      <c r="N134" s="8">
        <v>0</v>
      </c>
      <c r="O134" s="3">
        <v>0</v>
      </c>
      <c r="P134" s="14">
        <f t="shared" si="10"/>
        <v>95.92</v>
      </c>
      <c r="Q134" s="30">
        <v>46136</v>
      </c>
      <c r="R134" s="18" t="s">
        <v>333</v>
      </c>
      <c r="S134" s="8"/>
    </row>
    <row r="135" spans="1:19" x14ac:dyDescent="0.25">
      <c r="A135" s="27">
        <v>12501</v>
      </c>
      <c r="B135" s="28" t="s">
        <v>199</v>
      </c>
      <c r="C135" s="28" t="s">
        <v>177</v>
      </c>
      <c r="D135" s="8">
        <v>2010994</v>
      </c>
      <c r="E135" s="9">
        <v>46120</v>
      </c>
      <c r="F135" s="8">
        <v>0</v>
      </c>
      <c r="G135" s="8">
        <v>0</v>
      </c>
      <c r="H135" s="8">
        <v>10</v>
      </c>
      <c r="I135" s="8">
        <v>10</v>
      </c>
      <c r="J135" s="8">
        <v>82.69</v>
      </c>
      <c r="K135" s="8">
        <v>0</v>
      </c>
      <c r="L135" s="3">
        <v>0</v>
      </c>
      <c r="M135" s="8">
        <v>13.23</v>
      </c>
      <c r="N135" s="8">
        <v>0</v>
      </c>
      <c r="O135" s="3">
        <v>0</v>
      </c>
      <c r="P135" s="14">
        <f t="shared" si="10"/>
        <v>95.92</v>
      </c>
      <c r="Q135" s="30">
        <v>46136</v>
      </c>
      <c r="R135" s="18" t="s">
        <v>333</v>
      </c>
      <c r="S135" s="8"/>
    </row>
    <row r="136" spans="1:19" x14ac:dyDescent="0.25">
      <c r="A136" s="27">
        <v>13338</v>
      </c>
      <c r="B136" s="28" t="s">
        <v>184</v>
      </c>
      <c r="C136" s="28" t="s">
        <v>183</v>
      </c>
      <c r="D136" s="8">
        <v>2011076</v>
      </c>
      <c r="E136" s="9">
        <v>46120</v>
      </c>
      <c r="F136" s="8">
        <v>0</v>
      </c>
      <c r="G136" s="8">
        <v>0</v>
      </c>
      <c r="H136" s="8">
        <v>10</v>
      </c>
      <c r="I136" s="8">
        <v>10</v>
      </c>
      <c r="J136" s="8">
        <v>82.69</v>
      </c>
      <c r="K136" s="8">
        <v>16.53</v>
      </c>
      <c r="L136" s="3">
        <v>20.67</v>
      </c>
      <c r="M136" s="8">
        <v>19.18</v>
      </c>
      <c r="N136" s="8">
        <v>0</v>
      </c>
      <c r="O136" s="3">
        <v>0</v>
      </c>
      <c r="P136" s="14">
        <f t="shared" si="10"/>
        <v>139.07</v>
      </c>
      <c r="Q136" s="30">
        <v>46136</v>
      </c>
      <c r="R136" s="18" t="s">
        <v>333</v>
      </c>
      <c r="S136" s="8"/>
    </row>
    <row r="137" spans="1:19" x14ac:dyDescent="0.25">
      <c r="A137" s="27">
        <v>13339</v>
      </c>
      <c r="B137" s="28" t="s">
        <v>201</v>
      </c>
      <c r="C137" s="28" t="s">
        <v>202</v>
      </c>
      <c r="D137" s="8">
        <v>2011078</v>
      </c>
      <c r="E137" s="9">
        <v>46120</v>
      </c>
      <c r="F137" s="8">
        <v>0</v>
      </c>
      <c r="G137" s="8">
        <v>0</v>
      </c>
      <c r="H137" s="8">
        <v>63</v>
      </c>
      <c r="I137" s="8">
        <v>63</v>
      </c>
      <c r="J137" s="8">
        <v>494.57</v>
      </c>
      <c r="K137" s="8">
        <v>98.91</v>
      </c>
      <c r="L137" s="3">
        <v>123.65</v>
      </c>
      <c r="M137" s="8">
        <v>114.74</v>
      </c>
      <c r="N137" s="8">
        <v>0</v>
      </c>
      <c r="O137" s="3">
        <v>0</v>
      </c>
      <c r="P137" s="14">
        <f t="shared" si="10"/>
        <v>831.87</v>
      </c>
      <c r="Q137" s="30">
        <v>46136</v>
      </c>
      <c r="R137" s="18" t="s">
        <v>333</v>
      </c>
      <c r="S137" s="8"/>
    </row>
    <row r="138" spans="1:19" x14ac:dyDescent="0.25">
      <c r="A138" s="27">
        <v>13340</v>
      </c>
      <c r="B138" s="28" t="s">
        <v>182</v>
      </c>
      <c r="C138" s="28" t="s">
        <v>183</v>
      </c>
      <c r="D138" s="8">
        <v>2011075</v>
      </c>
      <c r="E138" s="9">
        <v>46120</v>
      </c>
      <c r="F138" s="8">
        <v>0</v>
      </c>
      <c r="G138" s="8">
        <v>0</v>
      </c>
      <c r="H138" s="8">
        <v>10</v>
      </c>
      <c r="I138" s="8">
        <v>10</v>
      </c>
      <c r="J138" s="8">
        <v>82.69</v>
      </c>
      <c r="K138" s="8">
        <v>16.53</v>
      </c>
      <c r="L138" s="3">
        <v>20.67</v>
      </c>
      <c r="M138" s="8">
        <v>19.18</v>
      </c>
      <c r="N138" s="8">
        <v>0</v>
      </c>
      <c r="O138" s="3">
        <v>0</v>
      </c>
      <c r="P138" s="14">
        <f t="shared" si="10"/>
        <v>139.07</v>
      </c>
      <c r="Q138" s="30">
        <v>46136</v>
      </c>
      <c r="R138" s="18" t="s">
        <v>333</v>
      </c>
      <c r="S138" s="8"/>
    </row>
    <row r="139" spans="1:19" x14ac:dyDescent="0.25">
      <c r="A139" s="27">
        <v>13341</v>
      </c>
      <c r="B139" s="28" t="s">
        <v>201</v>
      </c>
      <c r="C139" s="28" t="s">
        <v>202</v>
      </c>
      <c r="D139" s="8">
        <v>2011077</v>
      </c>
      <c r="E139" s="9">
        <v>46120</v>
      </c>
      <c r="F139" s="8">
        <v>0</v>
      </c>
      <c r="G139" s="8">
        <v>0</v>
      </c>
      <c r="H139" s="8">
        <v>54</v>
      </c>
      <c r="I139" s="8">
        <v>54</v>
      </c>
      <c r="J139" s="8">
        <v>413.57</v>
      </c>
      <c r="K139" s="8">
        <v>82.72</v>
      </c>
      <c r="L139" s="3">
        <v>103.4</v>
      </c>
      <c r="M139" s="8">
        <v>95.95</v>
      </c>
      <c r="N139" s="8">
        <v>0</v>
      </c>
      <c r="O139" s="3">
        <v>0</v>
      </c>
      <c r="P139" s="14">
        <f t="shared" si="10"/>
        <v>695.64</v>
      </c>
      <c r="Q139" s="30">
        <v>46136</v>
      </c>
      <c r="R139" s="18" t="s">
        <v>333</v>
      </c>
      <c r="S139" s="8"/>
    </row>
    <row r="140" spans="1:19" x14ac:dyDescent="0.25">
      <c r="A140" s="27">
        <v>13463</v>
      </c>
      <c r="B140" s="28" t="s">
        <v>102</v>
      </c>
      <c r="C140" s="28" t="s">
        <v>200</v>
      </c>
      <c r="D140" s="8">
        <v>2010996</v>
      </c>
      <c r="E140" s="9">
        <v>46120</v>
      </c>
      <c r="F140" s="8">
        <v>0</v>
      </c>
      <c r="G140" s="8">
        <v>0</v>
      </c>
      <c r="H140" s="8">
        <v>10</v>
      </c>
      <c r="I140" s="8">
        <v>10</v>
      </c>
      <c r="J140" s="8">
        <v>82.69</v>
      </c>
      <c r="K140" s="8">
        <v>16.53</v>
      </c>
      <c r="L140" s="3">
        <v>20.67</v>
      </c>
      <c r="M140" s="8">
        <v>19.18</v>
      </c>
      <c r="N140" s="8">
        <v>0</v>
      </c>
      <c r="O140" s="3">
        <v>0</v>
      </c>
      <c r="P140" s="14">
        <f t="shared" si="10"/>
        <v>139.07</v>
      </c>
      <c r="Q140" s="30">
        <v>46136</v>
      </c>
      <c r="R140" s="18" t="s">
        <v>333</v>
      </c>
      <c r="S140" s="8"/>
    </row>
    <row r="141" spans="1:19" x14ac:dyDescent="0.25">
      <c r="A141" s="27">
        <v>13547</v>
      </c>
      <c r="B141" s="28" t="s">
        <v>191</v>
      </c>
      <c r="C141" s="28" t="s">
        <v>196</v>
      </c>
      <c r="D141" s="8">
        <v>2010997</v>
      </c>
      <c r="E141" s="9">
        <v>46120</v>
      </c>
      <c r="F141" s="8">
        <v>0</v>
      </c>
      <c r="G141" s="8">
        <v>0</v>
      </c>
      <c r="H141" s="8">
        <v>10</v>
      </c>
      <c r="I141" s="8">
        <v>10</v>
      </c>
      <c r="J141" s="8">
        <v>82.69</v>
      </c>
      <c r="K141" s="8">
        <v>0</v>
      </c>
      <c r="L141" s="3">
        <v>0</v>
      </c>
      <c r="M141" s="8">
        <v>13.23</v>
      </c>
      <c r="N141" s="8">
        <v>0</v>
      </c>
      <c r="O141" s="3">
        <v>0</v>
      </c>
      <c r="P141" s="14">
        <f t="shared" si="10"/>
        <v>95.92</v>
      </c>
      <c r="Q141" s="30">
        <v>46136</v>
      </c>
      <c r="R141" s="18" t="s">
        <v>333</v>
      </c>
      <c r="S141" s="8"/>
    </row>
    <row r="142" spans="1:19" x14ac:dyDescent="0.25">
      <c r="A142" s="27">
        <v>13714</v>
      </c>
      <c r="B142" s="28" t="s">
        <v>178</v>
      </c>
      <c r="C142" s="28" t="s">
        <v>179</v>
      </c>
      <c r="D142" s="8">
        <v>2010998</v>
      </c>
      <c r="E142" s="9">
        <v>46120</v>
      </c>
      <c r="F142" s="8">
        <v>0</v>
      </c>
      <c r="G142" s="8">
        <v>0</v>
      </c>
      <c r="H142" s="8">
        <v>10</v>
      </c>
      <c r="I142" s="8">
        <v>10</v>
      </c>
      <c r="J142" s="8">
        <v>82.69</v>
      </c>
      <c r="K142" s="8">
        <v>16.53</v>
      </c>
      <c r="L142" s="3">
        <v>20.67</v>
      </c>
      <c r="M142" s="8">
        <v>19.18</v>
      </c>
      <c r="N142" s="8">
        <v>0</v>
      </c>
      <c r="O142" s="3">
        <v>0</v>
      </c>
      <c r="P142" s="14">
        <f t="shared" si="10"/>
        <v>139.07</v>
      </c>
      <c r="Q142" s="30">
        <v>46136</v>
      </c>
      <c r="R142" s="18" t="s">
        <v>333</v>
      </c>
      <c r="S142" s="8"/>
    </row>
    <row r="143" spans="1:19" x14ac:dyDescent="0.25">
      <c r="A143" s="27">
        <v>13715</v>
      </c>
      <c r="B143" s="28" t="s">
        <v>204</v>
      </c>
      <c r="C143" s="28" t="s">
        <v>179</v>
      </c>
      <c r="D143" s="8">
        <v>2011000</v>
      </c>
      <c r="E143" s="9">
        <v>46120</v>
      </c>
      <c r="F143" s="8">
        <v>0</v>
      </c>
      <c r="G143" s="8">
        <v>0</v>
      </c>
      <c r="H143" s="8">
        <v>10</v>
      </c>
      <c r="I143" s="8">
        <v>10</v>
      </c>
      <c r="J143" s="8">
        <v>82.69</v>
      </c>
      <c r="K143" s="8">
        <v>16.53</v>
      </c>
      <c r="L143" s="3">
        <v>20.67</v>
      </c>
      <c r="M143" s="8">
        <v>19.18</v>
      </c>
      <c r="N143" s="8">
        <v>0</v>
      </c>
      <c r="O143" s="3">
        <v>0</v>
      </c>
      <c r="P143" s="14">
        <f t="shared" si="10"/>
        <v>139.07</v>
      </c>
      <c r="Q143" s="30">
        <v>46136</v>
      </c>
      <c r="R143" s="18" t="s">
        <v>333</v>
      </c>
      <c r="S143" s="8"/>
    </row>
    <row r="144" spans="1:19" x14ac:dyDescent="0.25">
      <c r="A144" s="27">
        <v>13716</v>
      </c>
      <c r="B144" s="28" t="s">
        <v>195</v>
      </c>
      <c r="C144" s="28" t="s">
        <v>179</v>
      </c>
      <c r="D144" s="8">
        <v>2010999</v>
      </c>
      <c r="E144" s="9">
        <v>46120</v>
      </c>
      <c r="F144" s="8">
        <v>0</v>
      </c>
      <c r="G144" s="8">
        <v>0</v>
      </c>
      <c r="H144" s="8">
        <v>10</v>
      </c>
      <c r="I144" s="8">
        <v>10</v>
      </c>
      <c r="J144" s="8">
        <v>82.69</v>
      </c>
      <c r="K144" s="8">
        <v>16.53</v>
      </c>
      <c r="L144" s="3">
        <v>20.67</v>
      </c>
      <c r="M144" s="8">
        <v>19.18</v>
      </c>
      <c r="N144" s="8">
        <v>0</v>
      </c>
      <c r="O144" s="3">
        <v>0</v>
      </c>
      <c r="P144" s="14">
        <f t="shared" si="10"/>
        <v>139.07</v>
      </c>
      <c r="Q144" s="30">
        <v>46136</v>
      </c>
      <c r="R144" s="18" t="s">
        <v>333</v>
      </c>
      <c r="S144" s="8"/>
    </row>
    <row r="145" spans="1:20" x14ac:dyDescent="0.25">
      <c r="A145" s="27">
        <v>13780</v>
      </c>
      <c r="B145" s="28" t="s">
        <v>198</v>
      </c>
      <c r="C145" s="28" t="s">
        <v>226</v>
      </c>
      <c r="D145" s="8">
        <v>2011002</v>
      </c>
      <c r="E145" s="9">
        <v>46120</v>
      </c>
      <c r="F145" s="8">
        <v>0</v>
      </c>
      <c r="G145" s="8">
        <v>0</v>
      </c>
      <c r="H145" s="8">
        <v>10</v>
      </c>
      <c r="I145" s="8">
        <v>10</v>
      </c>
      <c r="J145" s="8">
        <v>82.69</v>
      </c>
      <c r="K145" s="8">
        <v>0</v>
      </c>
      <c r="L145" s="3">
        <v>0</v>
      </c>
      <c r="M145" s="8">
        <v>13.23</v>
      </c>
      <c r="N145" s="8">
        <v>0</v>
      </c>
      <c r="O145" s="3">
        <v>0</v>
      </c>
      <c r="P145" s="14">
        <f t="shared" si="10"/>
        <v>95.92</v>
      </c>
      <c r="Q145" s="30">
        <v>46136</v>
      </c>
      <c r="R145" s="18" t="s">
        <v>333</v>
      </c>
      <c r="S145" s="8"/>
    </row>
    <row r="146" spans="1:20" x14ac:dyDescent="0.25">
      <c r="A146" s="27">
        <v>24073</v>
      </c>
      <c r="B146" s="28" t="s">
        <v>165</v>
      </c>
      <c r="C146" s="28" t="s">
        <v>166</v>
      </c>
      <c r="D146" s="8">
        <v>2011003</v>
      </c>
      <c r="E146" s="9">
        <v>46120</v>
      </c>
      <c r="F146" s="8">
        <v>0</v>
      </c>
      <c r="G146" s="8">
        <v>0</v>
      </c>
      <c r="H146" s="8">
        <v>10</v>
      </c>
      <c r="I146" s="8">
        <v>10</v>
      </c>
      <c r="J146" s="8">
        <v>82.69</v>
      </c>
      <c r="K146" s="8">
        <v>16.53</v>
      </c>
      <c r="L146" s="3">
        <v>20.67</v>
      </c>
      <c r="M146" s="8">
        <v>19.18</v>
      </c>
      <c r="N146" s="8">
        <v>0</v>
      </c>
      <c r="O146" s="3">
        <v>0</v>
      </c>
      <c r="P146" s="14">
        <f t="shared" si="10"/>
        <v>139.07</v>
      </c>
      <c r="Q146" s="30">
        <v>46136</v>
      </c>
      <c r="R146" s="18" t="s">
        <v>333</v>
      </c>
      <c r="S146" s="8"/>
    </row>
    <row r="147" spans="1:20" x14ac:dyDescent="0.25">
      <c r="A147" s="27">
        <v>24464</v>
      </c>
      <c r="B147" s="28" t="s">
        <v>150</v>
      </c>
      <c r="C147" s="28" t="s">
        <v>151</v>
      </c>
      <c r="D147" s="8">
        <v>2010995</v>
      </c>
      <c r="E147" s="9">
        <v>46120</v>
      </c>
      <c r="F147" s="8">
        <v>0</v>
      </c>
      <c r="G147" s="8">
        <v>0</v>
      </c>
      <c r="H147" s="8">
        <v>10</v>
      </c>
      <c r="I147" s="8">
        <v>10</v>
      </c>
      <c r="J147" s="8">
        <v>82.69</v>
      </c>
      <c r="K147" s="8">
        <v>0</v>
      </c>
      <c r="L147" s="3">
        <v>0</v>
      </c>
      <c r="M147" s="8">
        <v>13.23</v>
      </c>
      <c r="N147" s="8">
        <v>0</v>
      </c>
      <c r="O147" s="3">
        <v>0</v>
      </c>
      <c r="P147" s="14">
        <f t="shared" si="10"/>
        <v>95.92</v>
      </c>
      <c r="Q147" s="30">
        <v>46136</v>
      </c>
      <c r="R147" s="18" t="s">
        <v>333</v>
      </c>
      <c r="S147" s="8"/>
    </row>
    <row r="148" spans="1:20" x14ac:dyDescent="0.25">
      <c r="A148" s="27">
        <v>24465</v>
      </c>
      <c r="B148" s="28" t="s">
        <v>122</v>
      </c>
      <c r="C148" s="28" t="s">
        <v>173</v>
      </c>
      <c r="D148" s="8">
        <v>2011001</v>
      </c>
      <c r="E148" s="9">
        <v>46120</v>
      </c>
      <c r="F148" s="8">
        <v>0</v>
      </c>
      <c r="G148" s="8">
        <v>0</v>
      </c>
      <c r="H148" s="8">
        <v>10</v>
      </c>
      <c r="I148" s="8">
        <v>10</v>
      </c>
      <c r="J148" s="8">
        <v>82.69</v>
      </c>
      <c r="K148" s="8">
        <v>0</v>
      </c>
      <c r="L148" s="3">
        <v>0</v>
      </c>
      <c r="M148" s="8">
        <v>13.23</v>
      </c>
      <c r="N148" s="8">
        <v>0</v>
      </c>
      <c r="O148" s="3">
        <v>0</v>
      </c>
      <c r="P148" s="14">
        <f t="shared" si="10"/>
        <v>95.92</v>
      </c>
      <c r="Q148" s="30">
        <v>46136</v>
      </c>
      <c r="R148" s="18" t="s">
        <v>333</v>
      </c>
      <c r="S148" s="8"/>
    </row>
    <row r="149" spans="1:20" x14ac:dyDescent="0.25">
      <c r="A149" s="27">
        <v>24466</v>
      </c>
      <c r="B149" s="28" t="s">
        <v>176</v>
      </c>
      <c r="C149" s="28" t="s">
        <v>177</v>
      </c>
      <c r="D149" s="8">
        <v>2010993</v>
      </c>
      <c r="E149" s="9">
        <v>46120</v>
      </c>
      <c r="F149" s="8">
        <v>0</v>
      </c>
      <c r="G149" s="8">
        <v>0</v>
      </c>
      <c r="H149" s="8">
        <v>10</v>
      </c>
      <c r="I149" s="8">
        <v>10</v>
      </c>
      <c r="J149" s="8">
        <v>82.69</v>
      </c>
      <c r="K149" s="8">
        <v>0</v>
      </c>
      <c r="L149" s="3">
        <v>0</v>
      </c>
      <c r="M149" s="8">
        <v>13.23</v>
      </c>
      <c r="N149" s="8">
        <v>0</v>
      </c>
      <c r="O149" s="3">
        <v>0</v>
      </c>
      <c r="P149" s="14">
        <f t="shared" si="10"/>
        <v>95.92</v>
      </c>
      <c r="Q149" s="30">
        <v>46136</v>
      </c>
      <c r="R149" s="18" t="s">
        <v>333</v>
      </c>
      <c r="S149" s="8"/>
    </row>
    <row r="150" spans="1:20" x14ac:dyDescent="0.25">
      <c r="A150" s="3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"/>
      <c r="M150" s="8"/>
      <c r="N150" s="8"/>
      <c r="O150" s="8"/>
      <c r="P150" s="14"/>
      <c r="Q150" s="9"/>
      <c r="R150" s="8"/>
      <c r="S150" s="8"/>
    </row>
    <row r="151" spans="1:20" x14ac:dyDescent="0.25">
      <c r="A151" s="3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4"/>
      <c r="Q151" s="9"/>
      <c r="R151" s="8"/>
      <c r="S151" s="8"/>
    </row>
    <row r="152" spans="1:20" x14ac:dyDescent="0.25">
      <c r="A152" s="34">
        <v>21799</v>
      </c>
      <c r="B152" s="8" t="s">
        <v>232</v>
      </c>
      <c r="C152" s="8" t="s">
        <v>239</v>
      </c>
      <c r="D152" s="8">
        <v>2006833</v>
      </c>
      <c r="E152" s="9">
        <v>46118</v>
      </c>
      <c r="F152" s="8">
        <v>0</v>
      </c>
      <c r="G152" s="8">
        <v>0</v>
      </c>
      <c r="H152" s="8">
        <v>1038</v>
      </c>
      <c r="I152" s="8">
        <v>1038</v>
      </c>
      <c r="J152" s="8">
        <v>16062.11</v>
      </c>
      <c r="K152" s="8">
        <f>J152*0.2</f>
        <v>3212.4220000000005</v>
      </c>
      <c r="L152" s="8">
        <f>J152*0.25</f>
        <v>4015.5275000000001</v>
      </c>
      <c r="M152" s="3">
        <f>SUM(J152:L152)*0.16</f>
        <v>3726.4095200000002</v>
      </c>
      <c r="N152" s="8">
        <v>5</v>
      </c>
      <c r="O152" s="8">
        <v>810.49</v>
      </c>
      <c r="P152" s="14">
        <f>SUM(J152:O152)</f>
        <v>27831.959020000002</v>
      </c>
      <c r="Q152" s="9">
        <v>46104</v>
      </c>
      <c r="R152" s="15" t="s">
        <v>319</v>
      </c>
      <c r="S152" s="35"/>
      <c r="T152" s="8"/>
    </row>
    <row r="153" spans="1:20" x14ac:dyDescent="0.25">
      <c r="A153" s="34">
        <v>27610</v>
      </c>
      <c r="B153" s="8" t="s">
        <v>235</v>
      </c>
      <c r="C153" s="8" t="s">
        <v>241</v>
      </c>
      <c r="D153" s="8">
        <v>2018860</v>
      </c>
      <c r="E153" s="9">
        <v>46128</v>
      </c>
      <c r="F153" s="8">
        <v>0</v>
      </c>
      <c r="G153" s="8">
        <v>0</v>
      </c>
      <c r="H153" s="8">
        <v>15</v>
      </c>
      <c r="I153" s="8">
        <v>15</v>
      </c>
      <c r="J153" s="8">
        <v>115.56</v>
      </c>
      <c r="K153" s="8">
        <f>J153*0.2</f>
        <v>23.112000000000002</v>
      </c>
      <c r="L153" s="8">
        <f>J153*0.25</f>
        <v>28.89</v>
      </c>
      <c r="M153" s="3">
        <f>SUM(J153:L153)*0.16</f>
        <v>26.809920000000002</v>
      </c>
      <c r="N153" s="8">
        <v>5</v>
      </c>
      <c r="O153" s="8"/>
      <c r="P153" s="14">
        <f>SUM(J153:O153)</f>
        <v>199.37192000000002</v>
      </c>
      <c r="Q153" s="9">
        <v>45743</v>
      </c>
      <c r="R153" s="18" t="s">
        <v>266</v>
      </c>
      <c r="S153" s="35"/>
    </row>
    <row r="154" spans="1:20" x14ac:dyDescent="0.25">
      <c r="A154" s="2">
        <v>3996</v>
      </c>
      <c r="B154" s="8" t="s">
        <v>237</v>
      </c>
      <c r="C154" s="8" t="s">
        <v>240</v>
      </c>
      <c r="D154" s="8">
        <v>2029817</v>
      </c>
      <c r="E154" s="9">
        <v>46139</v>
      </c>
      <c r="F154" s="8">
        <v>0</v>
      </c>
      <c r="G154" s="8">
        <v>0</v>
      </c>
      <c r="H154" s="8">
        <v>15</v>
      </c>
      <c r="I154" s="8">
        <v>15</v>
      </c>
      <c r="J154" s="8">
        <v>119.95</v>
      </c>
      <c r="K154" s="8">
        <f>J154*0.2</f>
        <v>23.990000000000002</v>
      </c>
      <c r="L154" s="8">
        <f>J154*0.25</f>
        <v>29.987500000000001</v>
      </c>
      <c r="M154" s="3">
        <f>SUM(J154:L154)*0.16</f>
        <v>27.828400000000002</v>
      </c>
      <c r="N154" s="8">
        <v>5</v>
      </c>
      <c r="O154" s="8">
        <v>6.05</v>
      </c>
      <c r="P154" s="14">
        <f>SUM(J154:O154)</f>
        <v>212.80590000000001</v>
      </c>
      <c r="Q154" s="9">
        <v>46167</v>
      </c>
      <c r="R154" s="15" t="s">
        <v>343</v>
      </c>
      <c r="S154" s="35"/>
    </row>
    <row r="155" spans="1:20" x14ac:dyDescent="0.25">
      <c r="A155" s="34">
        <v>6500</v>
      </c>
      <c r="B155" s="8" t="s">
        <v>237</v>
      </c>
      <c r="C155" s="8" t="s">
        <v>240</v>
      </c>
      <c r="D155" s="8">
        <v>2029816</v>
      </c>
      <c r="E155" s="9">
        <v>46139</v>
      </c>
      <c r="F155" s="8">
        <v>0</v>
      </c>
      <c r="G155" s="8">
        <v>0</v>
      </c>
      <c r="H155" s="8">
        <v>15</v>
      </c>
      <c r="I155" s="8">
        <v>15</v>
      </c>
      <c r="J155" s="8">
        <v>119.95</v>
      </c>
      <c r="K155" s="8">
        <f>J155*0.2</f>
        <v>23.990000000000002</v>
      </c>
      <c r="L155" s="8">
        <f>J155*0.25</f>
        <v>29.987500000000001</v>
      </c>
      <c r="M155" s="3">
        <f>SUM(J155:L155)*0.16</f>
        <v>27.828400000000002</v>
      </c>
      <c r="N155" s="8">
        <v>5</v>
      </c>
      <c r="O155" s="8">
        <v>6.05</v>
      </c>
      <c r="P155" s="14">
        <f>SUM(J155:O155)</f>
        <v>212.80590000000001</v>
      </c>
      <c r="Q155" s="9">
        <v>46167</v>
      </c>
      <c r="R155" s="15" t="s">
        <v>344</v>
      </c>
      <c r="S155" s="35"/>
    </row>
    <row r="156" spans="1:20" x14ac:dyDescent="0.25">
      <c r="A156" s="34">
        <v>5371</v>
      </c>
      <c r="B156" s="18" t="s">
        <v>238</v>
      </c>
      <c r="C156" s="18" t="s">
        <v>242</v>
      </c>
      <c r="D156" s="8">
        <v>2032016</v>
      </c>
      <c r="E156" s="9">
        <v>46141</v>
      </c>
      <c r="F156" s="36">
        <v>62473</v>
      </c>
      <c r="G156" s="36">
        <v>62748</v>
      </c>
      <c r="H156" s="8">
        <v>0</v>
      </c>
      <c r="I156" s="8">
        <v>275</v>
      </c>
      <c r="J156" s="8">
        <v>7622.48</v>
      </c>
      <c r="K156" s="8">
        <f>J156*0.2</f>
        <v>1524.4960000000001</v>
      </c>
      <c r="L156" s="8">
        <f>J156*0.25</f>
        <v>1905.62</v>
      </c>
      <c r="M156" s="3">
        <f>SUM(J156:L156)*0.16</f>
        <v>1768.4153599999997</v>
      </c>
      <c r="N156" s="8">
        <v>5</v>
      </c>
      <c r="O156" s="8"/>
      <c r="P156" s="14">
        <f>SUM(J156:O156)</f>
        <v>12826.011359999997</v>
      </c>
      <c r="Q156" s="9">
        <v>46118</v>
      </c>
      <c r="R156" s="15" t="s">
        <v>346</v>
      </c>
      <c r="S156" s="35"/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4"/>
      <c r="Q157" s="9"/>
      <c r="R157" s="8"/>
      <c r="S157" s="35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4"/>
      <c r="Q158" s="9"/>
      <c r="R158" s="8"/>
      <c r="S158" s="35"/>
    </row>
    <row r="159" spans="1:20" x14ac:dyDescent="0.25">
      <c r="A159" s="33">
        <v>21797</v>
      </c>
      <c r="B159" s="8" t="s">
        <v>233</v>
      </c>
      <c r="C159" s="8" t="s">
        <v>243</v>
      </c>
      <c r="D159" s="8">
        <v>2006885</v>
      </c>
      <c r="E159" s="9">
        <v>46118</v>
      </c>
      <c r="F159" s="36">
        <v>0</v>
      </c>
      <c r="G159" s="36">
        <v>0</v>
      </c>
      <c r="H159" s="8">
        <v>780</v>
      </c>
      <c r="I159" s="8">
        <v>780</v>
      </c>
      <c r="J159" s="8">
        <v>11224.61</v>
      </c>
      <c r="K159" s="8">
        <f>J159*0.2</f>
        <v>2244.922</v>
      </c>
      <c r="L159" s="8">
        <f>J159*0.25</f>
        <v>2806.1525000000001</v>
      </c>
      <c r="M159" s="3">
        <f>SUM(J159:L159)*0.16</f>
        <v>2604.1095200000004</v>
      </c>
      <c r="N159" s="8">
        <v>5</v>
      </c>
      <c r="O159" s="8">
        <v>566.38</v>
      </c>
      <c r="P159" s="3">
        <f>SUM(J159:O159)</f>
        <v>19451.174020000002</v>
      </c>
      <c r="Q159" s="9">
        <v>46104</v>
      </c>
      <c r="R159" s="18" t="s">
        <v>313</v>
      </c>
      <c r="S159" s="35"/>
      <c r="T159" s="8"/>
    </row>
    <row r="160" spans="1:20" x14ac:dyDescent="0.25">
      <c r="A160" s="33">
        <v>21788</v>
      </c>
      <c r="B160" s="8" t="s">
        <v>234</v>
      </c>
      <c r="C160" s="8" t="s">
        <v>244</v>
      </c>
      <c r="D160" s="8">
        <v>2013228</v>
      </c>
      <c r="E160" s="9">
        <v>46127</v>
      </c>
      <c r="F160" s="36">
        <v>10742</v>
      </c>
      <c r="G160" s="36">
        <v>10867</v>
      </c>
      <c r="H160" s="8"/>
      <c r="I160" s="8">
        <f>G160-F160</f>
        <v>125</v>
      </c>
      <c r="J160" s="8">
        <v>13475.03</v>
      </c>
      <c r="K160" s="8">
        <f>J160*0.2</f>
        <v>2695.0060000000003</v>
      </c>
      <c r="L160" s="8">
        <f>J160*0.25</f>
        <v>3368.7575000000002</v>
      </c>
      <c r="M160" s="3">
        <f>SUM(J160:L160)*0.16</f>
        <v>3126.20696</v>
      </c>
      <c r="N160" s="8">
        <v>5</v>
      </c>
      <c r="O160" s="8">
        <v>0</v>
      </c>
      <c r="P160" s="3">
        <f>SUM(J160:O160)</f>
        <v>22670.000459999999</v>
      </c>
      <c r="Q160" s="9">
        <v>46132</v>
      </c>
      <c r="R160" s="18" t="s">
        <v>355</v>
      </c>
      <c r="S160" s="35">
        <v>23941</v>
      </c>
    </row>
    <row r="161" spans="1:19" x14ac:dyDescent="0.25">
      <c r="A161" s="33">
        <v>24681</v>
      </c>
      <c r="B161" s="8" t="s">
        <v>234</v>
      </c>
      <c r="C161" s="8" t="s">
        <v>244</v>
      </c>
      <c r="D161" s="8">
        <v>2013227</v>
      </c>
      <c r="E161" s="9">
        <v>46127</v>
      </c>
      <c r="F161" s="36">
        <v>1930</v>
      </c>
      <c r="G161" s="36">
        <v>1930</v>
      </c>
      <c r="H161" s="8">
        <v>10</v>
      </c>
      <c r="I161" s="8">
        <v>10</v>
      </c>
      <c r="J161" s="8">
        <v>375.15</v>
      </c>
      <c r="K161" s="8">
        <f>J161*0.2</f>
        <v>75.03</v>
      </c>
      <c r="L161" s="8">
        <f>J161*0.25</f>
        <v>93.787499999999994</v>
      </c>
      <c r="M161" s="3">
        <f>SUM(J161:L161)*0.16</f>
        <v>87.034800000000004</v>
      </c>
      <c r="N161" s="8">
        <v>5</v>
      </c>
      <c r="O161" s="8">
        <v>0</v>
      </c>
      <c r="P161" s="3">
        <f>SUM(J161:O161)</f>
        <v>636.00229999999999</v>
      </c>
      <c r="Q161" s="9">
        <v>46132</v>
      </c>
      <c r="R161" s="18" t="s">
        <v>355</v>
      </c>
      <c r="S161" s="35"/>
    </row>
    <row r="162" spans="1:19" x14ac:dyDescent="0.25">
      <c r="A162" s="33">
        <v>24682</v>
      </c>
      <c r="B162" s="8" t="s">
        <v>234</v>
      </c>
      <c r="C162" s="8" t="s">
        <v>244</v>
      </c>
      <c r="D162" s="8">
        <v>2013229</v>
      </c>
      <c r="E162" s="9">
        <v>46127</v>
      </c>
      <c r="F162" s="36">
        <v>0</v>
      </c>
      <c r="G162" s="36">
        <v>0</v>
      </c>
      <c r="H162" s="8">
        <v>15</v>
      </c>
      <c r="I162" s="8">
        <v>15</v>
      </c>
      <c r="J162" s="8">
        <v>374.56</v>
      </c>
      <c r="K162" s="8">
        <f>J162*0.2</f>
        <v>74.912000000000006</v>
      </c>
      <c r="L162" s="8">
        <f>J162*0.25</f>
        <v>93.64</v>
      </c>
      <c r="M162" s="3">
        <f>SUM(J162:L162)*0.16</f>
        <v>86.897919999999999</v>
      </c>
      <c r="N162" s="8">
        <v>5</v>
      </c>
      <c r="O162" s="8">
        <v>0</v>
      </c>
      <c r="P162" s="3">
        <f>SUM(J162:O162)</f>
        <v>635.00991999999997</v>
      </c>
      <c r="Q162" s="9">
        <v>46132</v>
      </c>
      <c r="R162" s="18" t="s">
        <v>355</v>
      </c>
      <c r="S162" s="35"/>
    </row>
    <row r="163" spans="1:19" x14ac:dyDescent="0.25">
      <c r="A163" s="33">
        <v>26534</v>
      </c>
      <c r="B163" s="8" t="s">
        <v>236</v>
      </c>
      <c r="C163" s="8" t="s">
        <v>245</v>
      </c>
      <c r="D163" s="8">
        <v>2020250</v>
      </c>
      <c r="E163" s="9">
        <v>46129</v>
      </c>
      <c r="F163" s="36">
        <v>0</v>
      </c>
      <c r="G163" s="36">
        <v>0</v>
      </c>
      <c r="H163" s="8">
        <v>84</v>
      </c>
      <c r="I163" s="8">
        <v>84</v>
      </c>
      <c r="J163" s="8">
        <v>1213.44</v>
      </c>
      <c r="K163" s="8">
        <f>J163*0.2</f>
        <v>242.68800000000002</v>
      </c>
      <c r="L163" s="8">
        <f>J163*0.25</f>
        <v>303.36</v>
      </c>
      <c r="M163" s="3">
        <f>SUM(J163:L163)*0.16</f>
        <v>281.51808000000005</v>
      </c>
      <c r="N163" s="8">
        <v>5</v>
      </c>
      <c r="O163" s="8">
        <v>0</v>
      </c>
      <c r="P163" s="8">
        <f>SUM(J163:O163)</f>
        <v>2046.0060800000003</v>
      </c>
      <c r="Q163" s="9">
        <v>46133</v>
      </c>
      <c r="R163" s="18" t="s">
        <v>351</v>
      </c>
      <c r="S163" s="35"/>
    </row>
    <row r="167" spans="1:19" x14ac:dyDescent="0.25">
      <c r="A167" s="51"/>
      <c r="B167" s="51"/>
    </row>
  </sheetData>
  <mergeCells count="22">
    <mergeCell ref="T9:T10"/>
    <mergeCell ref="I9:I10"/>
    <mergeCell ref="J9:J10"/>
    <mergeCell ref="K9:K10"/>
    <mergeCell ref="L9:L10"/>
    <mergeCell ref="M9:M10"/>
    <mergeCell ref="N9:N10"/>
    <mergeCell ref="A167:B167"/>
    <mergeCell ref="A3:S3"/>
    <mergeCell ref="A4:S4"/>
    <mergeCell ref="A6:S6"/>
    <mergeCell ref="O9:O10"/>
    <mergeCell ref="P9:P10"/>
    <mergeCell ref="Q9:Q10"/>
    <mergeCell ref="R9:R10"/>
    <mergeCell ref="S9:S10"/>
    <mergeCell ref="A9:A10"/>
    <mergeCell ref="B9:B10"/>
    <mergeCell ref="C9:C10"/>
    <mergeCell ref="D9:D10"/>
    <mergeCell ref="E9:E10"/>
    <mergeCell ref="F9:H9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7409" r:id="rId4">
          <objectPr defaultSize="0" autoPict="0" r:id="rId5">
            <anchor moveWithCells="1">
              <from>
                <xdr:col>2</xdr:col>
                <xdr:colOff>2581275</xdr:colOff>
                <xdr:row>1</xdr:row>
                <xdr:rowOff>19050</xdr:rowOff>
              </from>
              <to>
                <xdr:col>2</xdr:col>
                <xdr:colOff>3486150</xdr:colOff>
                <xdr:row>6</xdr:row>
                <xdr:rowOff>9525</xdr:rowOff>
              </to>
            </anchor>
          </objectPr>
        </oleObject>
      </mc:Choice>
      <mc:Fallback>
        <oleObject progId="Word.Picture.8" shapeId="1740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67"/>
  <sheetViews>
    <sheetView topLeftCell="A3" zoomScale="96" zoomScaleNormal="96" workbookViewId="0">
      <pane xSplit="2" ySplit="8" topLeftCell="C11" activePane="bottomRight" state="frozen"/>
      <selection activeCell="A3" sqref="A3"/>
      <selection pane="topRight" activeCell="C3" sqref="C3"/>
      <selection pane="bottomLeft" activeCell="A5" sqref="A5"/>
      <selection pane="bottomRight" activeCell="A3" sqref="A3:XFD6"/>
    </sheetView>
  </sheetViews>
  <sheetFormatPr baseColWidth="10" defaultRowHeight="15" x14ac:dyDescent="0.25"/>
  <cols>
    <col min="1" max="1" width="14.7109375" style="7" customWidth="1"/>
    <col min="2" max="2" width="41.5703125" style="7" customWidth="1"/>
    <col min="3" max="3" width="52.85546875" style="7" customWidth="1"/>
    <col min="4" max="4" width="11.42578125" style="7"/>
    <col min="5" max="5" width="16.85546875" style="7" customWidth="1"/>
    <col min="6" max="8" width="11.42578125" style="7"/>
    <col min="9" max="9" width="13.42578125" style="7" customWidth="1"/>
    <col min="10" max="11" width="11.42578125" style="7"/>
    <col min="12" max="12" width="14.7109375" style="7" customWidth="1"/>
    <col min="13" max="15" width="11.42578125" style="7"/>
    <col min="16" max="16" width="11.85546875" style="10" bestFit="1" customWidth="1"/>
    <col min="17" max="17" width="11.42578125" style="11"/>
    <col min="18" max="18" width="33" style="7" customWidth="1"/>
    <col min="19" max="19" width="12.7109375" style="7" bestFit="1" customWidth="1"/>
    <col min="20" max="20" width="19.7109375" style="7" customWidth="1"/>
    <col min="21" max="16384" width="11.42578125" style="7"/>
  </cols>
  <sheetData>
    <row r="3" spans="1:20" customFormat="1" ht="18.75" x14ac:dyDescent="0.25">
      <c r="A3" s="47" t="s">
        <v>359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0" customFormat="1" ht="18.75" x14ac:dyDescent="0.25">
      <c r="A4" s="47" t="s">
        <v>360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customFormat="1" x14ac:dyDescent="0.25"/>
    <row r="6" spans="1:20" ht="18.75" x14ac:dyDescent="0.3">
      <c r="A6" s="48" t="s">
        <v>361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9" spans="1:20" x14ac:dyDescent="0.25">
      <c r="A9" s="52" t="s">
        <v>2</v>
      </c>
      <c r="B9" s="52" t="s">
        <v>0</v>
      </c>
      <c r="C9" s="52" t="s">
        <v>1</v>
      </c>
      <c r="D9" s="52" t="s">
        <v>3</v>
      </c>
      <c r="E9" s="52" t="s">
        <v>4</v>
      </c>
      <c r="F9" s="52" t="s">
        <v>5</v>
      </c>
      <c r="G9" s="52"/>
      <c r="H9" s="52"/>
      <c r="I9" s="52" t="s">
        <v>9</v>
      </c>
      <c r="J9" s="52" t="s">
        <v>10</v>
      </c>
      <c r="K9" s="52" t="s">
        <v>11</v>
      </c>
      <c r="L9" s="52" t="s">
        <v>12</v>
      </c>
      <c r="M9" s="52" t="s">
        <v>13</v>
      </c>
      <c r="N9" s="52" t="s">
        <v>14</v>
      </c>
      <c r="O9" s="49" t="s">
        <v>246</v>
      </c>
      <c r="P9" s="56" t="s">
        <v>16</v>
      </c>
      <c r="Q9" s="54" t="s">
        <v>41</v>
      </c>
      <c r="R9" s="52" t="s">
        <v>15</v>
      </c>
      <c r="S9" s="52" t="s">
        <v>43</v>
      </c>
      <c r="T9" s="51"/>
    </row>
    <row r="10" spans="1:20" x14ac:dyDescent="0.25">
      <c r="A10" s="52"/>
      <c r="B10" s="52"/>
      <c r="C10" s="52"/>
      <c r="D10" s="52"/>
      <c r="E10" s="52"/>
      <c r="F10" s="12" t="s">
        <v>6</v>
      </c>
      <c r="G10" s="12" t="s">
        <v>7</v>
      </c>
      <c r="H10" s="12" t="s">
        <v>8</v>
      </c>
      <c r="I10" s="52"/>
      <c r="J10" s="52"/>
      <c r="K10" s="52"/>
      <c r="L10" s="52"/>
      <c r="M10" s="52"/>
      <c r="N10" s="52"/>
      <c r="O10" s="50"/>
      <c r="P10" s="56"/>
      <c r="Q10" s="55"/>
      <c r="R10" s="52"/>
      <c r="S10" s="52"/>
      <c r="T10" s="51"/>
    </row>
    <row r="11" spans="1:20" x14ac:dyDescent="0.25">
      <c r="A11" s="2">
        <v>9119</v>
      </c>
      <c r="B11" s="1" t="s">
        <v>17</v>
      </c>
      <c r="C11" s="13" t="s">
        <v>46</v>
      </c>
      <c r="D11" s="8">
        <v>2039782</v>
      </c>
      <c r="E11" s="9">
        <v>46147</v>
      </c>
      <c r="F11" s="8">
        <v>0</v>
      </c>
      <c r="G11" s="8">
        <v>0</v>
      </c>
      <c r="H11" s="2">
        <v>171.042</v>
      </c>
      <c r="I11" s="2">
        <v>171.042</v>
      </c>
      <c r="J11" s="3">
        <v>1692.46</v>
      </c>
      <c r="K11" s="3">
        <f>J11*0.2</f>
        <v>338.49200000000002</v>
      </c>
      <c r="L11" s="3">
        <f>J11*0.25</f>
        <v>423.11500000000001</v>
      </c>
      <c r="M11" s="3">
        <f>SUM(J11:L11)*0.16</f>
        <v>392.65072000000004</v>
      </c>
      <c r="N11" s="4">
        <v>5</v>
      </c>
      <c r="O11" s="4">
        <v>0</v>
      </c>
      <c r="P11" s="14">
        <f t="shared" ref="P11:P37" si="0">SUM(J11:N11)</f>
        <v>2851.7177200000001</v>
      </c>
      <c r="Q11" s="9"/>
      <c r="R11" s="15"/>
      <c r="S11" s="16"/>
      <c r="T11" s="17"/>
    </row>
    <row r="12" spans="1:20" x14ac:dyDescent="0.25">
      <c r="A12" s="2">
        <v>9129</v>
      </c>
      <c r="B12" s="1" t="s">
        <v>17</v>
      </c>
      <c r="C12" s="13" t="s">
        <v>46</v>
      </c>
      <c r="D12" s="8">
        <v>2039784</v>
      </c>
      <c r="E12" s="9">
        <v>46147</v>
      </c>
      <c r="F12" s="8">
        <v>0</v>
      </c>
      <c r="G12" s="8">
        <v>0</v>
      </c>
      <c r="H12" s="2">
        <v>127.413</v>
      </c>
      <c r="I12" s="2">
        <v>127.413</v>
      </c>
      <c r="J12" s="3">
        <v>1183.92</v>
      </c>
      <c r="K12" s="3">
        <f t="shared" ref="K12:K20" si="1">J12*0.2</f>
        <v>236.78400000000002</v>
      </c>
      <c r="L12" s="3">
        <f t="shared" ref="L12:L20" si="2">J12*0.25</f>
        <v>295.98</v>
      </c>
      <c r="M12" s="3">
        <f t="shared" ref="M12:M37" si="3">SUM(J12:L12)*0.16</f>
        <v>274.66944000000007</v>
      </c>
      <c r="N12" s="4">
        <v>5</v>
      </c>
      <c r="O12" s="4">
        <v>0</v>
      </c>
      <c r="P12" s="14">
        <f t="shared" si="0"/>
        <v>1996.3534400000003</v>
      </c>
      <c r="Q12" s="9"/>
      <c r="R12" s="18"/>
      <c r="S12" s="16"/>
      <c r="T12" s="17"/>
    </row>
    <row r="13" spans="1:20" x14ac:dyDescent="0.25">
      <c r="A13" s="2">
        <v>9127</v>
      </c>
      <c r="B13" s="1" t="s">
        <v>18</v>
      </c>
      <c r="C13" s="13" t="s">
        <v>49</v>
      </c>
      <c r="D13" s="8">
        <v>2039786</v>
      </c>
      <c r="E13" s="9">
        <v>46147</v>
      </c>
      <c r="F13" s="8">
        <v>0</v>
      </c>
      <c r="G13" s="8">
        <v>0</v>
      </c>
      <c r="H13" s="2">
        <v>416.90800000000002</v>
      </c>
      <c r="I13" s="2">
        <v>416.90800000000002</v>
      </c>
      <c r="J13" s="3">
        <v>3504.59</v>
      </c>
      <c r="K13" s="3">
        <f t="shared" si="1"/>
        <v>700.91800000000012</v>
      </c>
      <c r="L13" s="3">
        <f t="shared" si="2"/>
        <v>876.14750000000004</v>
      </c>
      <c r="M13" s="3">
        <f t="shared" si="3"/>
        <v>813.06488000000002</v>
      </c>
      <c r="N13" s="4">
        <v>5</v>
      </c>
      <c r="O13" s="4">
        <v>0</v>
      </c>
      <c r="P13" s="14">
        <f t="shared" si="0"/>
        <v>5899.7203799999997</v>
      </c>
      <c r="Q13" s="9"/>
      <c r="R13" s="18"/>
      <c r="S13" s="16"/>
      <c r="T13" s="17"/>
    </row>
    <row r="14" spans="1:20" x14ac:dyDescent="0.25">
      <c r="A14" s="2">
        <v>9131</v>
      </c>
      <c r="B14" s="1" t="s">
        <v>19</v>
      </c>
      <c r="C14" s="13" t="s">
        <v>58</v>
      </c>
      <c r="D14" s="8">
        <v>2039798</v>
      </c>
      <c r="E14" s="9">
        <v>46147</v>
      </c>
      <c r="F14" s="8">
        <v>0</v>
      </c>
      <c r="G14" s="8">
        <v>0</v>
      </c>
      <c r="H14" s="2">
        <v>79.712999999999994</v>
      </c>
      <c r="I14" s="2">
        <v>79.712999999999994</v>
      </c>
      <c r="J14" s="3">
        <v>674.01</v>
      </c>
      <c r="K14" s="3">
        <v>0</v>
      </c>
      <c r="L14" s="3">
        <v>0</v>
      </c>
      <c r="M14" s="3">
        <f t="shared" si="3"/>
        <v>107.8416</v>
      </c>
      <c r="N14" s="4">
        <v>5</v>
      </c>
      <c r="O14" s="4">
        <v>0</v>
      </c>
      <c r="P14" s="14">
        <f t="shared" si="0"/>
        <v>786.85159999999996</v>
      </c>
      <c r="Q14" s="9"/>
      <c r="R14" s="18"/>
      <c r="S14" s="16"/>
      <c r="T14" s="17"/>
    </row>
    <row r="15" spans="1:20" x14ac:dyDescent="0.25">
      <c r="A15" s="2">
        <v>9122</v>
      </c>
      <c r="B15" s="19" t="s">
        <v>20</v>
      </c>
      <c r="C15" s="13" t="s">
        <v>54</v>
      </c>
      <c r="D15" s="8">
        <v>2039793</v>
      </c>
      <c r="E15" s="9">
        <v>46147</v>
      </c>
      <c r="F15" s="8">
        <v>0</v>
      </c>
      <c r="G15" s="8">
        <v>0</v>
      </c>
      <c r="H15" s="20">
        <v>138.773</v>
      </c>
      <c r="I15" s="20">
        <v>138.773</v>
      </c>
      <c r="J15" s="3">
        <v>1316.34</v>
      </c>
      <c r="K15" s="3">
        <f t="shared" si="1"/>
        <v>263.26799999999997</v>
      </c>
      <c r="L15" s="3">
        <f t="shared" si="2"/>
        <v>329.08499999999998</v>
      </c>
      <c r="M15" s="3">
        <f t="shared" si="3"/>
        <v>305.39087999999998</v>
      </c>
      <c r="N15" s="4">
        <v>5</v>
      </c>
      <c r="O15" s="4">
        <v>0</v>
      </c>
      <c r="P15" s="14">
        <f t="shared" si="0"/>
        <v>2219.0838800000001</v>
      </c>
      <c r="Q15" s="9"/>
      <c r="R15" s="18"/>
      <c r="S15" s="16"/>
      <c r="T15" s="17"/>
    </row>
    <row r="16" spans="1:20" x14ac:dyDescent="0.25">
      <c r="A16" s="2">
        <v>24072</v>
      </c>
      <c r="B16" s="1" t="s">
        <v>21</v>
      </c>
      <c r="C16" s="13" t="s">
        <v>66</v>
      </c>
      <c r="D16" s="8">
        <v>2039779</v>
      </c>
      <c r="E16" s="9">
        <v>46147</v>
      </c>
      <c r="F16" s="8">
        <v>0</v>
      </c>
      <c r="G16" s="8">
        <v>0</v>
      </c>
      <c r="H16" s="2">
        <v>106.069</v>
      </c>
      <c r="I16" s="2">
        <v>106.069</v>
      </c>
      <c r="J16" s="3">
        <v>954.43</v>
      </c>
      <c r="K16" s="3">
        <f t="shared" si="1"/>
        <v>190.886</v>
      </c>
      <c r="L16" s="3">
        <f t="shared" si="2"/>
        <v>238.60749999999999</v>
      </c>
      <c r="M16" s="3">
        <f t="shared" si="3"/>
        <v>221.42776000000003</v>
      </c>
      <c r="N16" s="4">
        <v>5</v>
      </c>
      <c r="O16" s="4">
        <v>0</v>
      </c>
      <c r="P16" s="14">
        <f t="shared" si="0"/>
        <v>1610.3512600000001</v>
      </c>
      <c r="Q16" s="9"/>
      <c r="R16" s="18"/>
      <c r="S16" s="16"/>
      <c r="T16" s="17"/>
    </row>
    <row r="17" spans="1:20" x14ac:dyDescent="0.25">
      <c r="A17" s="2">
        <v>12163</v>
      </c>
      <c r="B17" s="1" t="s">
        <v>22</v>
      </c>
      <c r="C17" s="13" t="s">
        <v>62</v>
      </c>
      <c r="D17" s="8">
        <v>2039775</v>
      </c>
      <c r="E17" s="9">
        <v>46147</v>
      </c>
      <c r="F17" s="8">
        <v>0</v>
      </c>
      <c r="G17" s="8">
        <v>0</v>
      </c>
      <c r="H17" s="2">
        <v>116.02800000000001</v>
      </c>
      <c r="I17" s="2">
        <v>116.02800000000001</v>
      </c>
      <c r="J17" s="3">
        <v>1060.3499999999999</v>
      </c>
      <c r="K17" s="3">
        <v>0</v>
      </c>
      <c r="L17" s="3">
        <v>0</v>
      </c>
      <c r="M17" s="3">
        <f t="shared" si="3"/>
        <v>169.65599999999998</v>
      </c>
      <c r="N17" s="4">
        <v>5</v>
      </c>
      <c r="O17" s="4">
        <v>0</v>
      </c>
      <c r="P17" s="14">
        <f t="shared" si="0"/>
        <v>1235.0059999999999</v>
      </c>
      <c r="Q17" s="9"/>
      <c r="R17" s="18"/>
      <c r="S17" s="16"/>
      <c r="T17" s="17"/>
    </row>
    <row r="18" spans="1:20" x14ac:dyDescent="0.25">
      <c r="A18" s="2">
        <v>9126</v>
      </c>
      <c r="B18" s="1" t="s">
        <v>23</v>
      </c>
      <c r="C18" s="13" t="s">
        <v>50</v>
      </c>
      <c r="D18" s="8">
        <v>2039787</v>
      </c>
      <c r="E18" s="9">
        <v>46147</v>
      </c>
      <c r="F18" s="8">
        <v>0</v>
      </c>
      <c r="G18" s="8">
        <v>0</v>
      </c>
      <c r="H18" s="2">
        <v>187.28700000000001</v>
      </c>
      <c r="I18" s="2">
        <v>187.28700000000001</v>
      </c>
      <c r="J18" s="3">
        <v>1894.82</v>
      </c>
      <c r="K18" s="3">
        <f t="shared" si="1"/>
        <v>378.964</v>
      </c>
      <c r="L18" s="3">
        <f t="shared" si="2"/>
        <v>473.70499999999998</v>
      </c>
      <c r="M18" s="3">
        <f t="shared" si="3"/>
        <v>439.59824000000003</v>
      </c>
      <c r="N18" s="4">
        <v>5</v>
      </c>
      <c r="O18" s="4">
        <v>0</v>
      </c>
      <c r="P18" s="14">
        <f t="shared" si="0"/>
        <v>3192.0872399999998</v>
      </c>
      <c r="Q18" s="9"/>
      <c r="R18" s="18"/>
      <c r="S18" s="16"/>
      <c r="T18" s="17"/>
    </row>
    <row r="19" spans="1:20" x14ac:dyDescent="0.25">
      <c r="A19" s="2">
        <v>9123</v>
      </c>
      <c r="B19" s="1" t="s">
        <v>24</v>
      </c>
      <c r="C19" s="13" t="s">
        <v>52</v>
      </c>
      <c r="D19" s="8">
        <v>2039790</v>
      </c>
      <c r="E19" s="9">
        <v>46147</v>
      </c>
      <c r="F19" s="8">
        <v>0</v>
      </c>
      <c r="G19" s="8">
        <v>0</v>
      </c>
      <c r="H19" s="2">
        <v>314.97300000000001</v>
      </c>
      <c r="I19" s="2">
        <v>314.97300000000001</v>
      </c>
      <c r="J19" s="3">
        <v>3620.72</v>
      </c>
      <c r="K19" s="3">
        <f t="shared" si="1"/>
        <v>724.14400000000001</v>
      </c>
      <c r="L19" s="3">
        <f t="shared" si="2"/>
        <v>905.18</v>
      </c>
      <c r="M19" s="3">
        <f t="shared" si="3"/>
        <v>840.00703999999996</v>
      </c>
      <c r="N19" s="4">
        <v>5</v>
      </c>
      <c r="O19" s="4">
        <v>0</v>
      </c>
      <c r="P19" s="14">
        <f t="shared" si="0"/>
        <v>6095.0510400000003</v>
      </c>
      <c r="Q19" s="9"/>
      <c r="R19" s="18"/>
      <c r="S19" s="16"/>
      <c r="T19" s="17"/>
    </row>
    <row r="20" spans="1:20" x14ac:dyDescent="0.25">
      <c r="A20" s="2">
        <v>9121</v>
      </c>
      <c r="B20" s="1" t="s">
        <v>24</v>
      </c>
      <c r="C20" s="13" t="s">
        <v>52</v>
      </c>
      <c r="D20" s="8">
        <v>2039791</v>
      </c>
      <c r="E20" s="9">
        <v>46147</v>
      </c>
      <c r="F20" s="8">
        <v>0</v>
      </c>
      <c r="G20" s="8">
        <v>0</v>
      </c>
      <c r="H20" s="2">
        <v>161.947</v>
      </c>
      <c r="I20" s="2">
        <v>161.947</v>
      </c>
      <c r="J20" s="3">
        <v>1586.44</v>
      </c>
      <c r="K20" s="3">
        <f t="shared" si="1"/>
        <v>317.28800000000001</v>
      </c>
      <c r="L20" s="3">
        <f t="shared" si="2"/>
        <v>396.61</v>
      </c>
      <c r="M20" s="3">
        <f t="shared" si="3"/>
        <v>368.05408000000006</v>
      </c>
      <c r="N20" s="4">
        <v>5</v>
      </c>
      <c r="O20" s="4">
        <v>0</v>
      </c>
      <c r="P20" s="14">
        <f t="shared" si="0"/>
        <v>2673.3920800000001</v>
      </c>
      <c r="Q20" s="9"/>
      <c r="R20" s="18"/>
      <c r="S20" s="16"/>
      <c r="T20" s="17"/>
    </row>
    <row r="21" spans="1:20" x14ac:dyDescent="0.25">
      <c r="A21" s="2">
        <v>12086</v>
      </c>
      <c r="B21" s="1" t="s">
        <v>25</v>
      </c>
      <c r="C21" s="13" t="s">
        <v>60</v>
      </c>
      <c r="D21" s="8">
        <v>2039773</v>
      </c>
      <c r="E21" s="9">
        <v>46147</v>
      </c>
      <c r="F21" s="8">
        <v>0</v>
      </c>
      <c r="G21" s="8">
        <v>0</v>
      </c>
      <c r="H21" s="2">
        <v>148.696</v>
      </c>
      <c r="I21" s="2">
        <v>148.696</v>
      </c>
      <c r="J21" s="3">
        <v>1431.99</v>
      </c>
      <c r="K21" s="3">
        <v>0</v>
      </c>
      <c r="L21" s="3">
        <v>0</v>
      </c>
      <c r="M21" s="3">
        <f t="shared" si="3"/>
        <v>229.11840000000001</v>
      </c>
      <c r="N21" s="4">
        <v>5</v>
      </c>
      <c r="O21" s="4">
        <v>0</v>
      </c>
      <c r="P21" s="14">
        <f t="shared" si="0"/>
        <v>1666.1084000000001</v>
      </c>
      <c r="Q21" s="9"/>
      <c r="R21" s="18"/>
      <c r="S21" s="16"/>
      <c r="T21" s="17"/>
    </row>
    <row r="22" spans="1:20" x14ac:dyDescent="0.25">
      <c r="A22" s="2">
        <v>12596</v>
      </c>
      <c r="B22" s="1" t="s">
        <v>26</v>
      </c>
      <c r="C22" s="13" t="s">
        <v>64</v>
      </c>
      <c r="D22" s="8">
        <v>2039777</v>
      </c>
      <c r="E22" s="9">
        <v>46147</v>
      </c>
      <c r="F22" s="8">
        <v>0</v>
      </c>
      <c r="G22" s="8">
        <v>0</v>
      </c>
      <c r="H22" s="2">
        <v>109.389</v>
      </c>
      <c r="I22" s="2">
        <v>109.389</v>
      </c>
      <c r="J22" s="3">
        <v>989.73</v>
      </c>
      <c r="K22" s="3">
        <v>0</v>
      </c>
      <c r="L22" s="3">
        <v>0</v>
      </c>
      <c r="M22" s="3">
        <f t="shared" si="3"/>
        <v>158.35679999999999</v>
      </c>
      <c r="N22" s="4">
        <v>5</v>
      </c>
      <c r="O22" s="4">
        <v>0</v>
      </c>
      <c r="P22" s="14">
        <f t="shared" si="0"/>
        <v>1153.0868</v>
      </c>
      <c r="Q22" s="9"/>
      <c r="R22" s="18"/>
      <c r="S22" s="16"/>
      <c r="T22" s="17"/>
    </row>
    <row r="23" spans="1:20" x14ac:dyDescent="0.25">
      <c r="A23" s="2">
        <v>9124</v>
      </c>
      <c r="B23" s="1" t="s">
        <v>27</v>
      </c>
      <c r="C23" s="13" t="s">
        <v>51</v>
      </c>
      <c r="D23" s="8">
        <v>2039789</v>
      </c>
      <c r="E23" s="9">
        <v>46147</v>
      </c>
      <c r="F23" s="8">
        <v>0</v>
      </c>
      <c r="G23" s="8">
        <v>0</v>
      </c>
      <c r="H23" s="2">
        <v>288.51299999999998</v>
      </c>
      <c r="I23" s="2">
        <v>288.51299999999998</v>
      </c>
      <c r="J23" s="3">
        <v>3242.59</v>
      </c>
      <c r="K23" s="3">
        <f t="shared" ref="K23:K28" si="4">J23*0.2</f>
        <v>648.51800000000003</v>
      </c>
      <c r="L23" s="3">
        <f t="shared" ref="L23:L28" si="5">J23*0.25</f>
        <v>810.64750000000004</v>
      </c>
      <c r="M23" s="3">
        <f t="shared" si="3"/>
        <v>752.28088000000002</v>
      </c>
      <c r="N23" s="4">
        <v>5</v>
      </c>
      <c r="O23" s="4">
        <v>0</v>
      </c>
      <c r="P23" s="14">
        <f t="shared" si="0"/>
        <v>5459.0363800000005</v>
      </c>
      <c r="Q23" s="9"/>
      <c r="R23" s="18"/>
      <c r="S23" s="16"/>
      <c r="T23" s="17"/>
    </row>
    <row r="24" spans="1:20" x14ac:dyDescent="0.25">
      <c r="A24" s="2">
        <v>11691</v>
      </c>
      <c r="B24" s="1" t="s">
        <v>28</v>
      </c>
      <c r="C24" s="13" t="s">
        <v>67</v>
      </c>
      <c r="D24" s="8">
        <v>2039780</v>
      </c>
      <c r="E24" s="9">
        <v>46147</v>
      </c>
      <c r="F24" s="8">
        <v>0</v>
      </c>
      <c r="G24" s="8">
        <v>0</v>
      </c>
      <c r="H24" s="2">
        <v>175.91900000000001</v>
      </c>
      <c r="I24" s="2">
        <v>175.91900000000001</v>
      </c>
      <c r="J24" s="3">
        <v>1750.25</v>
      </c>
      <c r="K24" s="3">
        <f t="shared" si="4"/>
        <v>350.05</v>
      </c>
      <c r="L24" s="3">
        <v>0</v>
      </c>
      <c r="M24" s="3">
        <f t="shared" si="3"/>
        <v>336.04800000000006</v>
      </c>
      <c r="N24" s="4">
        <v>5</v>
      </c>
      <c r="O24" s="4">
        <v>0</v>
      </c>
      <c r="P24" s="14">
        <f t="shared" si="0"/>
        <v>2441.3480000000004</v>
      </c>
      <c r="Q24" s="9"/>
      <c r="R24" s="18"/>
      <c r="S24" s="16"/>
      <c r="T24" s="17"/>
    </row>
    <row r="25" spans="1:20" x14ac:dyDescent="0.25">
      <c r="A25" s="2">
        <v>6379</v>
      </c>
      <c r="B25" s="1" t="s">
        <v>29</v>
      </c>
      <c r="C25" s="13" t="s">
        <v>56</v>
      </c>
      <c r="D25" s="8">
        <v>2039795</v>
      </c>
      <c r="E25" s="9">
        <v>46147</v>
      </c>
      <c r="F25" s="8">
        <v>0</v>
      </c>
      <c r="G25" s="8">
        <v>0</v>
      </c>
      <c r="H25" s="2">
        <v>127.413</v>
      </c>
      <c r="I25" s="2">
        <v>127.413</v>
      </c>
      <c r="J25" s="3">
        <v>1183.92</v>
      </c>
      <c r="K25" s="3">
        <f t="shared" si="4"/>
        <v>236.78400000000002</v>
      </c>
      <c r="L25" s="3">
        <f t="shared" si="5"/>
        <v>295.98</v>
      </c>
      <c r="M25" s="3">
        <f t="shared" si="3"/>
        <v>274.66944000000007</v>
      </c>
      <c r="N25" s="4">
        <v>5</v>
      </c>
      <c r="O25" s="4">
        <v>0</v>
      </c>
      <c r="P25" s="14">
        <f t="shared" si="0"/>
        <v>1996.3534400000003</v>
      </c>
      <c r="Q25" s="9"/>
      <c r="R25" s="18"/>
      <c r="S25" s="16"/>
      <c r="T25" s="17"/>
    </row>
    <row r="26" spans="1:20" x14ac:dyDescent="0.25">
      <c r="A26" s="2">
        <v>9130</v>
      </c>
      <c r="B26" s="1" t="s">
        <v>30</v>
      </c>
      <c r="C26" s="13" t="s">
        <v>47</v>
      </c>
      <c r="D26" s="8">
        <v>2039783</v>
      </c>
      <c r="E26" s="9">
        <v>46147</v>
      </c>
      <c r="F26" s="8">
        <v>0</v>
      </c>
      <c r="G26" s="8">
        <v>0</v>
      </c>
      <c r="H26" s="2">
        <v>123.495</v>
      </c>
      <c r="I26" s="2">
        <v>123.495</v>
      </c>
      <c r="J26" s="3">
        <v>1139.8</v>
      </c>
      <c r="K26" s="3">
        <f t="shared" si="4"/>
        <v>227.96</v>
      </c>
      <c r="L26" s="3">
        <f t="shared" si="5"/>
        <v>284.95</v>
      </c>
      <c r="M26" s="3">
        <f t="shared" si="3"/>
        <v>264.43360000000001</v>
      </c>
      <c r="N26" s="4">
        <v>5</v>
      </c>
      <c r="O26" s="4">
        <v>0</v>
      </c>
      <c r="P26" s="14">
        <f t="shared" si="0"/>
        <v>1922.1436000000001</v>
      </c>
      <c r="Q26" s="9"/>
      <c r="R26" s="18"/>
      <c r="S26" s="16"/>
      <c r="T26" s="17"/>
    </row>
    <row r="27" spans="1:20" x14ac:dyDescent="0.25">
      <c r="A27" s="2">
        <v>9128</v>
      </c>
      <c r="B27" s="1" t="s">
        <v>31</v>
      </c>
      <c r="C27" s="13" t="s">
        <v>48</v>
      </c>
      <c r="D27" s="8">
        <v>2039785</v>
      </c>
      <c r="E27" s="9">
        <v>46147</v>
      </c>
      <c r="F27" s="8">
        <v>0</v>
      </c>
      <c r="G27" s="8">
        <v>0</v>
      </c>
      <c r="H27" s="2">
        <v>296.78100000000001</v>
      </c>
      <c r="I27" s="2">
        <v>296.78100000000001</v>
      </c>
      <c r="J27" s="3">
        <v>3360.76</v>
      </c>
      <c r="K27" s="3">
        <f t="shared" si="4"/>
        <v>672.15200000000004</v>
      </c>
      <c r="L27" s="3">
        <f t="shared" si="5"/>
        <v>840.19</v>
      </c>
      <c r="M27" s="3">
        <f t="shared" si="3"/>
        <v>779.69632000000013</v>
      </c>
      <c r="N27" s="4">
        <v>5</v>
      </c>
      <c r="O27" s="4">
        <v>0</v>
      </c>
      <c r="P27" s="14">
        <f t="shared" si="0"/>
        <v>5657.7983200000008</v>
      </c>
      <c r="Q27" s="9"/>
      <c r="R27" s="18"/>
      <c r="S27" s="16"/>
      <c r="T27" s="17"/>
    </row>
    <row r="28" spans="1:20" x14ac:dyDescent="0.25">
      <c r="A28" s="2">
        <v>9125</v>
      </c>
      <c r="B28" s="1" t="s">
        <v>31</v>
      </c>
      <c r="C28" s="13" t="s">
        <v>48</v>
      </c>
      <c r="D28" s="8">
        <v>2039788</v>
      </c>
      <c r="E28" s="9">
        <v>46147</v>
      </c>
      <c r="F28" s="8">
        <v>0</v>
      </c>
      <c r="G28" s="8">
        <v>0</v>
      </c>
      <c r="H28" s="2">
        <v>183.49799999999999</v>
      </c>
      <c r="I28" s="2">
        <v>183.49799999999999</v>
      </c>
      <c r="J28" s="3">
        <v>1846.62</v>
      </c>
      <c r="K28" s="3">
        <f t="shared" si="4"/>
        <v>369.32400000000001</v>
      </c>
      <c r="L28" s="3">
        <f t="shared" si="5"/>
        <v>461.65499999999997</v>
      </c>
      <c r="M28" s="3">
        <f t="shared" si="3"/>
        <v>428.41584000000006</v>
      </c>
      <c r="N28" s="4">
        <v>5</v>
      </c>
      <c r="O28" s="4">
        <v>0</v>
      </c>
      <c r="P28" s="14">
        <f t="shared" si="0"/>
        <v>3111.0148400000003</v>
      </c>
      <c r="Q28" s="9"/>
      <c r="R28" s="18"/>
      <c r="S28" s="16"/>
      <c r="T28" s="17"/>
    </row>
    <row r="29" spans="1:20" x14ac:dyDescent="0.25">
      <c r="A29" s="2">
        <v>13413</v>
      </c>
      <c r="B29" s="1" t="s">
        <v>32</v>
      </c>
      <c r="C29" s="13" t="s">
        <v>65</v>
      </c>
      <c r="D29" s="8">
        <v>2039778</v>
      </c>
      <c r="E29" s="9">
        <v>46147</v>
      </c>
      <c r="F29" s="8">
        <v>0</v>
      </c>
      <c r="G29" s="8">
        <v>0</v>
      </c>
      <c r="H29" s="2">
        <v>107.729</v>
      </c>
      <c r="I29" s="2">
        <v>107.729</v>
      </c>
      <c r="J29" s="3">
        <v>972.07</v>
      </c>
      <c r="K29" s="3">
        <v>0</v>
      </c>
      <c r="L29" s="3">
        <v>0</v>
      </c>
      <c r="M29" s="3">
        <f t="shared" si="3"/>
        <v>155.53120000000001</v>
      </c>
      <c r="N29" s="4">
        <v>5</v>
      </c>
      <c r="O29" s="4">
        <v>0</v>
      </c>
      <c r="P29" s="14">
        <f t="shared" si="0"/>
        <v>1132.6012000000001</v>
      </c>
      <c r="Q29" s="9"/>
      <c r="R29" s="18"/>
      <c r="S29" s="16"/>
      <c r="T29" s="17"/>
    </row>
    <row r="30" spans="1:20" x14ac:dyDescent="0.25">
      <c r="A30" s="2">
        <v>9133</v>
      </c>
      <c r="B30" s="1" t="s">
        <v>33</v>
      </c>
      <c r="C30" s="13" t="s">
        <v>59</v>
      </c>
      <c r="D30" s="8">
        <v>2039799</v>
      </c>
      <c r="E30" s="9">
        <v>46147</v>
      </c>
      <c r="F30" s="8">
        <v>0</v>
      </c>
      <c r="G30" s="8">
        <v>0</v>
      </c>
      <c r="H30" s="2">
        <v>87.293599999999998</v>
      </c>
      <c r="I30" s="2">
        <v>87.293599999999998</v>
      </c>
      <c r="J30" s="3">
        <v>754.68</v>
      </c>
      <c r="K30" s="3">
        <v>0</v>
      </c>
      <c r="L30" s="3">
        <v>0</v>
      </c>
      <c r="M30" s="3">
        <f t="shared" si="3"/>
        <v>120.74879999999999</v>
      </c>
      <c r="N30" s="4">
        <v>5</v>
      </c>
      <c r="O30" s="4">
        <v>0</v>
      </c>
      <c r="P30" s="14">
        <f t="shared" si="0"/>
        <v>880.42879999999991</v>
      </c>
      <c r="Q30" s="9"/>
      <c r="R30" s="18"/>
      <c r="S30" s="16"/>
      <c r="T30" s="17"/>
    </row>
    <row r="31" spans="1:20" x14ac:dyDescent="0.25">
      <c r="A31" s="2">
        <v>9132</v>
      </c>
      <c r="B31" s="1" t="s">
        <v>34</v>
      </c>
      <c r="C31" s="13" t="s">
        <v>57</v>
      </c>
      <c r="D31" s="8">
        <v>2039797</v>
      </c>
      <c r="E31" s="9">
        <v>46147</v>
      </c>
      <c r="F31" s="8">
        <v>0</v>
      </c>
      <c r="G31" s="8">
        <v>0</v>
      </c>
      <c r="H31" s="2">
        <v>83.503299999999996</v>
      </c>
      <c r="I31" s="2">
        <v>83.503299999999996</v>
      </c>
      <c r="J31" s="3">
        <v>714.37</v>
      </c>
      <c r="K31" s="3">
        <v>0</v>
      </c>
      <c r="L31" s="3">
        <v>0</v>
      </c>
      <c r="M31" s="3">
        <f t="shared" si="3"/>
        <v>114.2992</v>
      </c>
      <c r="N31" s="4">
        <v>5</v>
      </c>
      <c r="O31" s="4">
        <v>0</v>
      </c>
      <c r="P31" s="14">
        <f t="shared" si="0"/>
        <v>833.66920000000005</v>
      </c>
      <c r="Q31" s="9"/>
      <c r="R31" s="18"/>
      <c r="S31" s="16"/>
      <c r="T31" s="17"/>
    </row>
    <row r="32" spans="1:20" x14ac:dyDescent="0.25">
      <c r="A32" s="2">
        <v>7339</v>
      </c>
      <c r="B32" s="1" t="s">
        <v>35</v>
      </c>
      <c r="C32" s="13" t="s">
        <v>55</v>
      </c>
      <c r="D32" s="8">
        <v>2039794</v>
      </c>
      <c r="E32" s="9">
        <v>46147</v>
      </c>
      <c r="F32" s="8">
        <v>0</v>
      </c>
      <c r="G32" s="8">
        <v>0</v>
      </c>
      <c r="H32" s="2">
        <v>185.77199999999999</v>
      </c>
      <c r="I32" s="2">
        <v>185.77199999999999</v>
      </c>
      <c r="J32" s="3">
        <v>1875.55</v>
      </c>
      <c r="K32" s="3">
        <f t="shared" ref="K32:K37" si="6">J32*0.2</f>
        <v>375.11</v>
      </c>
      <c r="L32" s="3">
        <f t="shared" ref="L32:L35" si="7">J32*0.25</f>
        <v>468.88749999999999</v>
      </c>
      <c r="M32" s="3">
        <f t="shared" si="3"/>
        <v>435.12759999999997</v>
      </c>
      <c r="N32" s="4">
        <v>5</v>
      </c>
      <c r="O32" s="4">
        <v>0</v>
      </c>
      <c r="P32" s="14">
        <f t="shared" si="0"/>
        <v>3159.6750999999995</v>
      </c>
      <c r="Q32" s="9"/>
      <c r="R32" s="18"/>
      <c r="S32" s="16"/>
      <c r="T32" s="17"/>
    </row>
    <row r="33" spans="1:20" x14ac:dyDescent="0.25">
      <c r="A33" s="2">
        <v>9585</v>
      </c>
      <c r="B33" s="1" t="s">
        <v>36</v>
      </c>
      <c r="C33" s="13" t="s">
        <v>230</v>
      </c>
      <c r="D33" s="8">
        <v>2039796</v>
      </c>
      <c r="E33" s="9">
        <v>46147</v>
      </c>
      <c r="F33" s="8">
        <v>0</v>
      </c>
      <c r="G33" s="8">
        <v>0</v>
      </c>
      <c r="H33" s="2">
        <v>146.238</v>
      </c>
      <c r="I33" s="2">
        <v>146.238</v>
      </c>
      <c r="J33" s="3">
        <v>1403.34</v>
      </c>
      <c r="K33" s="3">
        <f t="shared" si="6"/>
        <v>280.66800000000001</v>
      </c>
      <c r="L33" s="3">
        <f t="shared" si="7"/>
        <v>350.83499999999998</v>
      </c>
      <c r="M33" s="3">
        <f t="shared" si="3"/>
        <v>325.57488000000001</v>
      </c>
      <c r="N33" s="4">
        <v>5</v>
      </c>
      <c r="O33" s="4">
        <v>0</v>
      </c>
      <c r="P33" s="14">
        <f t="shared" si="0"/>
        <v>2365.41788</v>
      </c>
      <c r="Q33" s="9"/>
      <c r="R33" s="18"/>
      <c r="S33" s="16"/>
      <c r="T33" s="17"/>
    </row>
    <row r="34" spans="1:20" x14ac:dyDescent="0.25">
      <c r="A34" s="2">
        <v>9118</v>
      </c>
      <c r="B34" s="1" t="s">
        <v>37</v>
      </c>
      <c r="C34" s="13" t="s">
        <v>45</v>
      </c>
      <c r="D34" s="8">
        <v>2309781</v>
      </c>
      <c r="E34" s="9">
        <v>46147</v>
      </c>
      <c r="F34" s="8">
        <v>0</v>
      </c>
      <c r="G34" s="8">
        <v>0</v>
      </c>
      <c r="H34" s="2">
        <v>126</v>
      </c>
      <c r="I34" s="2">
        <v>126</v>
      </c>
      <c r="J34" s="3">
        <v>1166.28</v>
      </c>
      <c r="K34" s="3">
        <f t="shared" si="6"/>
        <v>233.256</v>
      </c>
      <c r="L34" s="3">
        <f t="shared" si="7"/>
        <v>291.57</v>
      </c>
      <c r="M34" s="3">
        <f t="shared" si="3"/>
        <v>270.57695999999999</v>
      </c>
      <c r="N34" s="5">
        <v>5</v>
      </c>
      <c r="O34" s="4">
        <v>0</v>
      </c>
      <c r="P34" s="14">
        <f t="shared" si="0"/>
        <v>1966.6829600000001</v>
      </c>
      <c r="Q34" s="9"/>
      <c r="R34" s="18"/>
      <c r="S34" s="16"/>
      <c r="T34" s="17"/>
    </row>
    <row r="35" spans="1:20" x14ac:dyDescent="0.25">
      <c r="A35" s="2">
        <v>9120</v>
      </c>
      <c r="B35" s="1" t="s">
        <v>38</v>
      </c>
      <c r="C35" s="13" t="s">
        <v>53</v>
      </c>
      <c r="D35" s="8">
        <v>2039791</v>
      </c>
      <c r="E35" s="9">
        <v>46147</v>
      </c>
      <c r="F35" s="8">
        <v>0</v>
      </c>
      <c r="G35" s="8">
        <v>0</v>
      </c>
      <c r="H35" s="2">
        <v>404.678</v>
      </c>
      <c r="I35" s="2">
        <v>404.678</v>
      </c>
      <c r="J35" s="3">
        <v>4974.33</v>
      </c>
      <c r="K35" s="3">
        <f t="shared" si="6"/>
        <v>994.86599999999999</v>
      </c>
      <c r="L35" s="3">
        <f t="shared" si="7"/>
        <v>1243.5825</v>
      </c>
      <c r="M35" s="3">
        <f t="shared" si="3"/>
        <v>1154.04456</v>
      </c>
      <c r="N35" s="4">
        <v>5</v>
      </c>
      <c r="O35" s="4">
        <v>0</v>
      </c>
      <c r="P35" s="14">
        <f t="shared" si="0"/>
        <v>8371.8230600000006</v>
      </c>
      <c r="Q35" s="9"/>
      <c r="R35" s="18"/>
      <c r="S35" s="16"/>
      <c r="T35" s="17"/>
    </row>
    <row r="36" spans="1:20" x14ac:dyDescent="0.25">
      <c r="A36" s="2">
        <v>12087</v>
      </c>
      <c r="B36" s="1" t="s">
        <v>39</v>
      </c>
      <c r="C36" s="13" t="s">
        <v>61</v>
      </c>
      <c r="D36" s="8">
        <v>2039774</v>
      </c>
      <c r="E36" s="9">
        <v>46147</v>
      </c>
      <c r="F36" s="8">
        <v>0</v>
      </c>
      <c r="G36" s="8">
        <v>0</v>
      </c>
      <c r="H36" s="2">
        <v>131.19999999999999</v>
      </c>
      <c r="I36" s="2">
        <v>131.19999999999999</v>
      </c>
      <c r="J36" s="3">
        <v>1228.06</v>
      </c>
      <c r="K36" s="3">
        <v>0</v>
      </c>
      <c r="L36" s="3">
        <v>0</v>
      </c>
      <c r="M36" s="3">
        <f t="shared" si="3"/>
        <v>196.4896</v>
      </c>
      <c r="N36" s="4">
        <v>5</v>
      </c>
      <c r="O36" s="4">
        <v>0</v>
      </c>
      <c r="P36" s="14">
        <f t="shared" si="0"/>
        <v>1429.5495999999998</v>
      </c>
      <c r="Q36" s="9"/>
      <c r="R36" s="18"/>
      <c r="S36" s="16"/>
      <c r="T36" s="17"/>
    </row>
    <row r="37" spans="1:20" x14ac:dyDescent="0.25">
      <c r="A37" s="21">
        <v>12241</v>
      </c>
      <c r="B37" s="22" t="s">
        <v>40</v>
      </c>
      <c r="C37" s="13" t="s">
        <v>63</v>
      </c>
      <c r="D37" s="23">
        <v>2039776</v>
      </c>
      <c r="E37" s="9">
        <v>46147</v>
      </c>
      <c r="F37" s="23">
        <v>0</v>
      </c>
      <c r="G37" s="23">
        <v>0</v>
      </c>
      <c r="H37" s="21">
        <v>119.364</v>
      </c>
      <c r="I37" s="21">
        <v>119.364</v>
      </c>
      <c r="J37" s="6">
        <v>1095.6600000000001</v>
      </c>
      <c r="K37" s="6">
        <f t="shared" si="6"/>
        <v>219.13200000000003</v>
      </c>
      <c r="L37" s="6">
        <v>0</v>
      </c>
      <c r="M37" s="6">
        <f t="shared" si="3"/>
        <v>210.36672000000002</v>
      </c>
      <c r="N37" s="24">
        <v>5</v>
      </c>
      <c r="O37" s="4">
        <v>0</v>
      </c>
      <c r="P37" s="25">
        <f t="shared" si="0"/>
        <v>1530.1587200000001</v>
      </c>
      <c r="Q37" s="9"/>
      <c r="R37" s="18"/>
      <c r="S37" s="23"/>
    </row>
    <row r="38" spans="1:20" s="8" customFormat="1" x14ac:dyDescent="0.25">
      <c r="C38" s="26"/>
      <c r="J38" s="3">
        <f t="shared" ref="J38:P38" si="8">SUM(J11:J37)</f>
        <v>46618.080000000002</v>
      </c>
      <c r="K38" s="3">
        <f t="shared" si="8"/>
        <v>7758.5639999999985</v>
      </c>
      <c r="L38" s="3">
        <f t="shared" si="8"/>
        <v>8986.7274999999972</v>
      </c>
      <c r="M38" s="3">
        <f t="shared" si="8"/>
        <v>10138.139440000001</v>
      </c>
      <c r="N38" s="3">
        <f t="shared" si="8"/>
        <v>135</v>
      </c>
      <c r="O38" s="3"/>
      <c r="P38" s="14">
        <f t="shared" si="8"/>
        <v>73636.510940000007</v>
      </c>
      <c r="Q38" s="9"/>
      <c r="S38" s="16"/>
      <c r="T38" s="16" t="s">
        <v>44</v>
      </c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4"/>
      <c r="Q39" s="9"/>
      <c r="R39" s="8"/>
      <c r="S39" s="8"/>
    </row>
    <row r="40" spans="1:20" x14ac:dyDescent="0.25">
      <c r="A40" s="27">
        <v>2273</v>
      </c>
      <c r="B40" s="28" t="s">
        <v>68</v>
      </c>
      <c r="C40" s="28" t="s">
        <v>69</v>
      </c>
      <c r="D40" s="8">
        <v>2039799</v>
      </c>
      <c r="E40" s="9">
        <v>46147</v>
      </c>
      <c r="F40" s="8">
        <v>0</v>
      </c>
      <c r="G40" s="8">
        <v>0</v>
      </c>
      <c r="H40" s="2">
        <v>170</v>
      </c>
      <c r="I40" s="2">
        <v>170</v>
      </c>
      <c r="J40" s="3">
        <v>1613.67</v>
      </c>
      <c r="K40" s="8">
        <v>322.73</v>
      </c>
      <c r="L40" s="3">
        <v>403.41</v>
      </c>
      <c r="M40" s="8">
        <v>374.37</v>
      </c>
      <c r="N40" s="3">
        <v>0</v>
      </c>
      <c r="O40" s="3">
        <v>0</v>
      </c>
      <c r="P40" s="14">
        <f>SUM(J40:N40)</f>
        <v>2714.18</v>
      </c>
      <c r="Q40" s="38">
        <v>46161</v>
      </c>
      <c r="R40" s="15" t="s">
        <v>334</v>
      </c>
      <c r="S40" s="8">
        <v>77496.149999999994</v>
      </c>
    </row>
    <row r="41" spans="1:20" x14ac:dyDescent="0.25">
      <c r="A41" s="27">
        <v>2272</v>
      </c>
      <c r="B41" s="28" t="s">
        <v>70</v>
      </c>
      <c r="C41" s="28" t="s">
        <v>71</v>
      </c>
      <c r="D41" s="8">
        <v>2039800</v>
      </c>
      <c r="E41" s="9">
        <v>46147</v>
      </c>
      <c r="F41" s="8">
        <v>0</v>
      </c>
      <c r="G41" s="8">
        <v>0</v>
      </c>
      <c r="H41" s="2">
        <v>60</v>
      </c>
      <c r="I41" s="2">
        <v>60</v>
      </c>
      <c r="J41" s="3">
        <v>467.66</v>
      </c>
      <c r="K41" s="8">
        <v>93.53</v>
      </c>
      <c r="L41" s="3">
        <v>116.91</v>
      </c>
      <c r="M41" s="8">
        <v>108.5</v>
      </c>
      <c r="N41" s="3">
        <v>0</v>
      </c>
      <c r="O41" s="3">
        <v>0</v>
      </c>
      <c r="P41" s="14">
        <v>786.6</v>
      </c>
      <c r="Q41" s="9">
        <v>46161</v>
      </c>
      <c r="R41" s="18" t="s">
        <v>334</v>
      </c>
      <c r="S41" s="8"/>
    </row>
    <row r="42" spans="1:20" x14ac:dyDescent="0.25">
      <c r="A42" s="27">
        <v>8313</v>
      </c>
      <c r="B42" s="28" t="s">
        <v>72</v>
      </c>
      <c r="C42" s="28" t="s">
        <v>73</v>
      </c>
      <c r="D42" s="8">
        <v>2039801</v>
      </c>
      <c r="E42" s="9">
        <v>46147</v>
      </c>
      <c r="F42" s="8">
        <v>0</v>
      </c>
      <c r="G42" s="8">
        <v>0</v>
      </c>
      <c r="H42" s="2">
        <v>80</v>
      </c>
      <c r="I42" s="2">
        <v>80</v>
      </c>
      <c r="J42" s="3">
        <v>652.28</v>
      </c>
      <c r="K42" s="8">
        <v>130.46</v>
      </c>
      <c r="L42" s="3">
        <v>163.07</v>
      </c>
      <c r="M42" s="8">
        <v>151.33000000000001</v>
      </c>
      <c r="N42" s="3">
        <v>0</v>
      </c>
      <c r="O42" s="3">
        <v>0</v>
      </c>
      <c r="P42" s="14">
        <f t="shared" ref="P42:P105" si="9">SUM(J42:N42)</f>
        <v>1097.1399999999999</v>
      </c>
      <c r="Q42" s="9">
        <v>46161</v>
      </c>
      <c r="R42" s="18" t="s">
        <v>334</v>
      </c>
      <c r="S42" s="8"/>
    </row>
    <row r="43" spans="1:20" x14ac:dyDescent="0.25">
      <c r="A43" s="27">
        <v>3994</v>
      </c>
      <c r="B43" s="28" t="s">
        <v>74</v>
      </c>
      <c r="C43" s="28" t="s">
        <v>75</v>
      </c>
      <c r="D43" s="8">
        <v>2039802</v>
      </c>
      <c r="E43" s="9">
        <v>46147</v>
      </c>
      <c r="F43" s="8">
        <v>0</v>
      </c>
      <c r="G43" s="8">
        <v>0</v>
      </c>
      <c r="H43" s="2">
        <v>60</v>
      </c>
      <c r="I43" s="2">
        <v>60</v>
      </c>
      <c r="J43" s="3">
        <v>467.66</v>
      </c>
      <c r="K43" s="8">
        <v>93.53</v>
      </c>
      <c r="L43" s="3">
        <v>116.91</v>
      </c>
      <c r="M43" s="8">
        <v>108.5</v>
      </c>
      <c r="N43" s="3">
        <v>0</v>
      </c>
      <c r="O43" s="3">
        <v>0</v>
      </c>
      <c r="P43" s="14">
        <f t="shared" si="9"/>
        <v>786.6</v>
      </c>
      <c r="Q43" s="9">
        <v>46161</v>
      </c>
      <c r="R43" s="18" t="s">
        <v>334</v>
      </c>
      <c r="S43" s="8"/>
    </row>
    <row r="44" spans="1:20" x14ac:dyDescent="0.25">
      <c r="A44" s="27">
        <v>24469</v>
      </c>
      <c r="B44" s="28" t="s">
        <v>74</v>
      </c>
      <c r="C44" s="28" t="s">
        <v>75</v>
      </c>
      <c r="D44" s="8">
        <v>2039803</v>
      </c>
      <c r="E44" s="9">
        <v>46147</v>
      </c>
      <c r="F44" s="8">
        <v>0</v>
      </c>
      <c r="G44" s="8">
        <v>0</v>
      </c>
      <c r="H44" s="8">
        <v>60</v>
      </c>
      <c r="I44" s="8">
        <v>60</v>
      </c>
      <c r="J44" s="8">
        <v>467.66</v>
      </c>
      <c r="K44" s="8">
        <v>93.53</v>
      </c>
      <c r="L44" s="3">
        <v>116.91</v>
      </c>
      <c r="M44" s="8">
        <v>108.5</v>
      </c>
      <c r="N44" s="3">
        <v>0</v>
      </c>
      <c r="O44" s="3">
        <v>0</v>
      </c>
      <c r="P44" s="14">
        <f t="shared" si="9"/>
        <v>786.6</v>
      </c>
      <c r="Q44" s="9">
        <v>46161</v>
      </c>
      <c r="R44" s="18" t="s">
        <v>334</v>
      </c>
      <c r="S44" s="8"/>
    </row>
    <row r="45" spans="1:20" x14ac:dyDescent="0.25">
      <c r="A45" s="27">
        <v>24470</v>
      </c>
      <c r="B45" s="28" t="s">
        <v>76</v>
      </c>
      <c r="C45" s="28" t="s">
        <v>77</v>
      </c>
      <c r="D45" s="8">
        <v>2039804</v>
      </c>
      <c r="E45" s="9">
        <v>46147</v>
      </c>
      <c r="F45" s="8">
        <v>0</v>
      </c>
      <c r="G45" s="8">
        <v>0</v>
      </c>
      <c r="H45" s="8">
        <v>60</v>
      </c>
      <c r="I45" s="8">
        <v>60</v>
      </c>
      <c r="J45" s="8">
        <v>467.66</v>
      </c>
      <c r="K45" s="8">
        <v>93.53</v>
      </c>
      <c r="L45" s="3">
        <v>116.91</v>
      </c>
      <c r="M45" s="8">
        <v>108.5</v>
      </c>
      <c r="N45" s="3">
        <v>0</v>
      </c>
      <c r="O45" s="3">
        <v>0</v>
      </c>
      <c r="P45" s="14">
        <f t="shared" si="9"/>
        <v>786.6</v>
      </c>
      <c r="Q45" s="9">
        <v>46161</v>
      </c>
      <c r="R45" s="18" t="s">
        <v>334</v>
      </c>
      <c r="S45" s="8"/>
    </row>
    <row r="46" spans="1:20" x14ac:dyDescent="0.25">
      <c r="A46" s="27">
        <v>24471</v>
      </c>
      <c r="B46" s="28" t="s">
        <v>76</v>
      </c>
      <c r="C46" s="28" t="s">
        <v>77</v>
      </c>
      <c r="D46" s="8">
        <v>2039805</v>
      </c>
      <c r="E46" s="9">
        <v>46147</v>
      </c>
      <c r="F46" s="8">
        <v>0</v>
      </c>
      <c r="G46" s="8">
        <v>0</v>
      </c>
      <c r="H46" s="8">
        <v>60</v>
      </c>
      <c r="I46" s="8">
        <v>60</v>
      </c>
      <c r="J46" s="8">
        <v>467.66</v>
      </c>
      <c r="K46" s="8">
        <v>93.53</v>
      </c>
      <c r="L46" s="3">
        <v>116.91</v>
      </c>
      <c r="M46" s="8">
        <v>108.5</v>
      </c>
      <c r="N46" s="8">
        <v>0</v>
      </c>
      <c r="O46" s="3">
        <v>0</v>
      </c>
      <c r="P46" s="14">
        <f t="shared" si="9"/>
        <v>786.6</v>
      </c>
      <c r="Q46" s="9">
        <v>46161</v>
      </c>
      <c r="R46" s="18" t="s">
        <v>334</v>
      </c>
      <c r="S46" s="8"/>
    </row>
    <row r="47" spans="1:20" x14ac:dyDescent="0.25">
      <c r="A47" s="27">
        <v>4010</v>
      </c>
      <c r="B47" s="28" t="s">
        <v>76</v>
      </c>
      <c r="C47" s="28" t="s">
        <v>77</v>
      </c>
      <c r="D47" s="8">
        <v>2039806</v>
      </c>
      <c r="E47" s="9">
        <v>46147</v>
      </c>
      <c r="F47" s="8">
        <v>0</v>
      </c>
      <c r="G47" s="8">
        <v>0</v>
      </c>
      <c r="H47" s="2">
        <v>94</v>
      </c>
      <c r="I47" s="2">
        <v>94</v>
      </c>
      <c r="J47" s="3">
        <v>795.2</v>
      </c>
      <c r="K47" s="8">
        <v>159.04</v>
      </c>
      <c r="L47" s="3">
        <v>198.8</v>
      </c>
      <c r="M47" s="8">
        <v>184.49</v>
      </c>
      <c r="N47" s="3">
        <v>0</v>
      </c>
      <c r="O47" s="3">
        <v>0</v>
      </c>
      <c r="P47" s="14">
        <f t="shared" si="9"/>
        <v>1337.53</v>
      </c>
      <c r="Q47" s="9">
        <v>46161</v>
      </c>
      <c r="R47" s="18" t="s">
        <v>334</v>
      </c>
      <c r="S47" s="8"/>
    </row>
    <row r="48" spans="1:20" x14ac:dyDescent="0.25">
      <c r="A48" s="27">
        <v>6381</v>
      </c>
      <c r="B48" s="28" t="s">
        <v>78</v>
      </c>
      <c r="C48" s="28" t="s">
        <v>79</v>
      </c>
      <c r="D48" s="8">
        <v>2039807</v>
      </c>
      <c r="E48" s="9">
        <v>46147</v>
      </c>
      <c r="F48" s="8">
        <v>0</v>
      </c>
      <c r="G48" s="8">
        <v>0</v>
      </c>
      <c r="H48" s="8">
        <v>60</v>
      </c>
      <c r="I48" s="8">
        <v>60</v>
      </c>
      <c r="J48" s="3">
        <v>467.66</v>
      </c>
      <c r="K48" s="8">
        <v>93.53</v>
      </c>
      <c r="L48" s="3">
        <v>116.91</v>
      </c>
      <c r="M48" s="8">
        <v>108.5</v>
      </c>
      <c r="N48" s="3">
        <v>0</v>
      </c>
      <c r="O48" s="3">
        <v>0</v>
      </c>
      <c r="P48" s="14">
        <f t="shared" si="9"/>
        <v>786.6</v>
      </c>
      <c r="Q48" s="9">
        <v>46161</v>
      </c>
      <c r="R48" s="18" t="s">
        <v>334</v>
      </c>
      <c r="S48" s="8"/>
    </row>
    <row r="49" spans="1:19" x14ac:dyDescent="0.25">
      <c r="A49" s="27">
        <v>8404</v>
      </c>
      <c r="B49" s="28" t="s">
        <v>80</v>
      </c>
      <c r="C49" s="28" t="s">
        <v>81</v>
      </c>
      <c r="D49" s="8">
        <v>2039808</v>
      </c>
      <c r="E49" s="9">
        <v>46147</v>
      </c>
      <c r="F49" s="8">
        <v>0</v>
      </c>
      <c r="G49" s="8">
        <v>0</v>
      </c>
      <c r="H49" s="8">
        <v>60</v>
      </c>
      <c r="I49" s="8">
        <v>60</v>
      </c>
      <c r="J49" s="3">
        <v>467.66</v>
      </c>
      <c r="K49" s="8">
        <v>93.53</v>
      </c>
      <c r="L49" s="3">
        <v>116.91</v>
      </c>
      <c r="M49" s="8">
        <v>108.5</v>
      </c>
      <c r="N49" s="3">
        <v>0</v>
      </c>
      <c r="O49" s="3">
        <v>0</v>
      </c>
      <c r="P49" s="14">
        <f t="shared" si="9"/>
        <v>786.6</v>
      </c>
      <c r="Q49" s="9">
        <v>46161</v>
      </c>
      <c r="R49" s="18" t="s">
        <v>334</v>
      </c>
      <c r="S49" s="8"/>
    </row>
    <row r="50" spans="1:19" x14ac:dyDescent="0.25">
      <c r="A50" s="27">
        <v>7338</v>
      </c>
      <c r="B50" s="28" t="s">
        <v>82</v>
      </c>
      <c r="C50" s="28" t="s">
        <v>83</v>
      </c>
      <c r="D50" s="8">
        <v>2039809</v>
      </c>
      <c r="E50" s="9">
        <v>46147</v>
      </c>
      <c r="F50" s="8">
        <v>0</v>
      </c>
      <c r="G50" s="8">
        <v>0</v>
      </c>
      <c r="H50" s="8">
        <v>58</v>
      </c>
      <c r="I50" s="8">
        <v>58</v>
      </c>
      <c r="J50" s="3">
        <v>451.82</v>
      </c>
      <c r="K50" s="8">
        <v>90.36</v>
      </c>
      <c r="L50" s="3">
        <v>112.96</v>
      </c>
      <c r="M50" s="8">
        <v>104.82</v>
      </c>
      <c r="N50" s="3">
        <v>0</v>
      </c>
      <c r="O50" s="3">
        <v>0</v>
      </c>
      <c r="P50" s="14">
        <f t="shared" si="9"/>
        <v>759.96</v>
      </c>
      <c r="Q50" s="9">
        <v>46161</v>
      </c>
      <c r="R50" s="18" t="s">
        <v>334</v>
      </c>
      <c r="S50" s="8"/>
    </row>
    <row r="51" spans="1:19" x14ac:dyDescent="0.25">
      <c r="A51" s="27">
        <v>17</v>
      </c>
      <c r="B51" s="28" t="s">
        <v>84</v>
      </c>
      <c r="C51" s="28" t="s">
        <v>85</v>
      </c>
      <c r="D51" s="8">
        <v>2039810</v>
      </c>
      <c r="E51" s="9">
        <v>46147</v>
      </c>
      <c r="F51" s="8">
        <v>0</v>
      </c>
      <c r="G51" s="8">
        <v>0</v>
      </c>
      <c r="H51" s="8">
        <v>158</v>
      </c>
      <c r="I51" s="8">
        <v>158</v>
      </c>
      <c r="J51" s="3">
        <v>1482.76</v>
      </c>
      <c r="K51" s="8">
        <v>296.55</v>
      </c>
      <c r="L51" s="3">
        <v>370.69</v>
      </c>
      <c r="M51" s="8">
        <v>344</v>
      </c>
      <c r="N51" s="3">
        <v>0</v>
      </c>
      <c r="O51" s="3">
        <v>0</v>
      </c>
      <c r="P51" s="14">
        <f t="shared" si="9"/>
        <v>2494</v>
      </c>
      <c r="Q51" s="9">
        <v>46161</v>
      </c>
      <c r="R51" s="18" t="s">
        <v>334</v>
      </c>
      <c r="S51" s="8"/>
    </row>
    <row r="52" spans="1:19" x14ac:dyDescent="0.25">
      <c r="A52" s="27">
        <v>23</v>
      </c>
      <c r="B52" s="28" t="s">
        <v>86</v>
      </c>
      <c r="C52" s="28" t="s">
        <v>87</v>
      </c>
      <c r="D52" s="8">
        <v>2039811</v>
      </c>
      <c r="E52" s="9">
        <v>46147</v>
      </c>
      <c r="F52" s="8">
        <v>0</v>
      </c>
      <c r="G52" s="8">
        <v>0</v>
      </c>
      <c r="H52" s="8">
        <v>60</v>
      </c>
      <c r="I52" s="8">
        <v>60</v>
      </c>
      <c r="J52" s="3">
        <v>467.66</v>
      </c>
      <c r="K52" s="8">
        <v>93.53</v>
      </c>
      <c r="L52" s="3">
        <v>116.91</v>
      </c>
      <c r="M52" s="8">
        <v>108.5</v>
      </c>
      <c r="N52" s="3">
        <v>0</v>
      </c>
      <c r="O52" s="3">
        <v>0</v>
      </c>
      <c r="P52" s="14">
        <f t="shared" si="9"/>
        <v>786.6</v>
      </c>
      <c r="Q52" s="9">
        <v>46161</v>
      </c>
      <c r="R52" s="18" t="s">
        <v>334</v>
      </c>
      <c r="S52" s="8"/>
    </row>
    <row r="53" spans="1:19" x14ac:dyDescent="0.25">
      <c r="A53" s="27">
        <v>9578</v>
      </c>
      <c r="B53" s="28" t="s">
        <v>88</v>
      </c>
      <c r="C53" s="28" t="s">
        <v>89</v>
      </c>
      <c r="D53" s="8">
        <v>2039812</v>
      </c>
      <c r="E53" s="9">
        <v>46147</v>
      </c>
      <c r="F53" s="8">
        <v>0</v>
      </c>
      <c r="G53" s="8">
        <v>0</v>
      </c>
      <c r="H53" s="8">
        <v>60</v>
      </c>
      <c r="I53" s="8">
        <v>60</v>
      </c>
      <c r="J53" s="3">
        <v>467.66</v>
      </c>
      <c r="K53" s="8">
        <v>93.53</v>
      </c>
      <c r="L53" s="3">
        <v>116.91</v>
      </c>
      <c r="M53" s="8">
        <v>108.5</v>
      </c>
      <c r="N53" s="3">
        <v>0</v>
      </c>
      <c r="O53" s="3">
        <v>0</v>
      </c>
      <c r="P53" s="14">
        <f t="shared" si="9"/>
        <v>786.6</v>
      </c>
      <c r="Q53" s="9">
        <v>46161</v>
      </c>
      <c r="R53" s="18" t="s">
        <v>334</v>
      </c>
      <c r="S53" s="8"/>
    </row>
    <row r="54" spans="1:19" x14ac:dyDescent="0.25">
      <c r="A54" s="27">
        <v>20</v>
      </c>
      <c r="B54" s="28" t="s">
        <v>90</v>
      </c>
      <c r="C54" s="28" t="s">
        <v>91</v>
      </c>
      <c r="D54" s="8">
        <v>2039813</v>
      </c>
      <c r="E54" s="9">
        <v>46147</v>
      </c>
      <c r="F54" s="8">
        <v>0</v>
      </c>
      <c r="G54" s="8">
        <v>0</v>
      </c>
      <c r="H54" s="8">
        <v>60</v>
      </c>
      <c r="I54" s="8">
        <v>60</v>
      </c>
      <c r="J54" s="3">
        <v>467.66</v>
      </c>
      <c r="K54" s="8">
        <v>93.53</v>
      </c>
      <c r="L54" s="3">
        <v>116.91</v>
      </c>
      <c r="M54" s="8">
        <v>108.5</v>
      </c>
      <c r="N54" s="3">
        <v>0</v>
      </c>
      <c r="O54" s="3">
        <v>0</v>
      </c>
      <c r="P54" s="14">
        <f t="shared" si="9"/>
        <v>786.6</v>
      </c>
      <c r="Q54" s="9">
        <v>46161</v>
      </c>
      <c r="R54" s="18" t="s">
        <v>334</v>
      </c>
      <c r="S54" s="8"/>
    </row>
    <row r="55" spans="1:19" x14ac:dyDescent="0.25">
      <c r="A55" s="27">
        <v>25</v>
      </c>
      <c r="B55" s="28" t="s">
        <v>92</v>
      </c>
      <c r="C55" s="28" t="s">
        <v>93</v>
      </c>
      <c r="D55" s="8">
        <v>2039814</v>
      </c>
      <c r="E55" s="9">
        <v>46147</v>
      </c>
      <c r="F55" s="8">
        <v>0</v>
      </c>
      <c r="G55" s="8">
        <v>0</v>
      </c>
      <c r="H55" s="8">
        <v>85</v>
      </c>
      <c r="I55" s="8">
        <v>85</v>
      </c>
      <c r="J55" s="3">
        <v>703.58</v>
      </c>
      <c r="K55" s="8">
        <v>140.72</v>
      </c>
      <c r="L55" s="3">
        <v>175.9</v>
      </c>
      <c r="M55" s="8">
        <v>163.22999999999999</v>
      </c>
      <c r="N55" s="3">
        <v>0</v>
      </c>
      <c r="O55" s="3">
        <v>0</v>
      </c>
      <c r="P55" s="14">
        <f t="shared" si="9"/>
        <v>1183.43</v>
      </c>
      <c r="Q55" s="9">
        <v>46161</v>
      </c>
      <c r="R55" s="18" t="s">
        <v>334</v>
      </c>
      <c r="S55" s="8"/>
    </row>
    <row r="56" spans="1:19" x14ac:dyDescent="0.25">
      <c r="A56" s="27">
        <v>19</v>
      </c>
      <c r="B56" s="28" t="s">
        <v>94</v>
      </c>
      <c r="C56" s="28" t="s">
        <v>95</v>
      </c>
      <c r="D56" s="8">
        <v>2039815</v>
      </c>
      <c r="E56" s="9">
        <v>46147</v>
      </c>
      <c r="F56" s="8">
        <v>0</v>
      </c>
      <c r="G56" s="8">
        <v>0</v>
      </c>
      <c r="H56" s="8">
        <v>60</v>
      </c>
      <c r="I56" s="8">
        <v>60</v>
      </c>
      <c r="J56" s="3">
        <v>467.66</v>
      </c>
      <c r="K56" s="8">
        <v>93.53</v>
      </c>
      <c r="L56" s="3">
        <v>116.91</v>
      </c>
      <c r="M56" s="8">
        <v>108.5</v>
      </c>
      <c r="N56" s="3">
        <v>0</v>
      </c>
      <c r="O56" s="3">
        <v>0</v>
      </c>
      <c r="P56" s="14">
        <f t="shared" si="9"/>
        <v>786.6</v>
      </c>
      <c r="Q56" s="9">
        <v>46161</v>
      </c>
      <c r="R56" s="18" t="s">
        <v>334</v>
      </c>
      <c r="S56" s="8"/>
    </row>
    <row r="57" spans="1:19" x14ac:dyDescent="0.25">
      <c r="A57" s="27">
        <v>13</v>
      </c>
      <c r="B57" s="28" t="s">
        <v>96</v>
      </c>
      <c r="C57" s="28" t="s">
        <v>97</v>
      </c>
      <c r="D57" s="8">
        <v>2039816</v>
      </c>
      <c r="E57" s="9">
        <v>46147</v>
      </c>
      <c r="F57" s="8">
        <v>0</v>
      </c>
      <c r="G57" s="8">
        <v>0</v>
      </c>
      <c r="H57" s="8">
        <v>60</v>
      </c>
      <c r="I57" s="8">
        <v>60</v>
      </c>
      <c r="J57" s="3">
        <v>467.66</v>
      </c>
      <c r="K57" s="8">
        <v>93.53</v>
      </c>
      <c r="L57" s="3">
        <v>116.91</v>
      </c>
      <c r="M57" s="8">
        <v>108.5</v>
      </c>
      <c r="N57" s="3">
        <v>0</v>
      </c>
      <c r="O57" s="3">
        <v>0</v>
      </c>
      <c r="P57" s="14">
        <f t="shared" si="9"/>
        <v>786.6</v>
      </c>
      <c r="Q57" s="9">
        <v>46161</v>
      </c>
      <c r="R57" s="18" t="s">
        <v>334</v>
      </c>
      <c r="S57" s="8"/>
    </row>
    <row r="58" spans="1:19" x14ac:dyDescent="0.25">
      <c r="A58" s="27">
        <v>9957</v>
      </c>
      <c r="B58" s="28" t="s">
        <v>98</v>
      </c>
      <c r="C58" s="28" t="s">
        <v>99</v>
      </c>
      <c r="D58" s="8">
        <v>2039817</v>
      </c>
      <c r="E58" s="9">
        <v>46147</v>
      </c>
      <c r="F58" s="8">
        <v>0</v>
      </c>
      <c r="G58" s="8">
        <v>0</v>
      </c>
      <c r="H58" s="8">
        <v>65</v>
      </c>
      <c r="I58" s="8">
        <v>65</v>
      </c>
      <c r="J58" s="3">
        <v>512.12</v>
      </c>
      <c r="K58" s="8">
        <v>102.42</v>
      </c>
      <c r="L58" s="3">
        <v>128.03</v>
      </c>
      <c r="M58" s="8">
        <v>118.81</v>
      </c>
      <c r="N58" s="3">
        <v>0</v>
      </c>
      <c r="O58" s="3">
        <v>0</v>
      </c>
      <c r="P58" s="14">
        <f t="shared" si="9"/>
        <v>861.37999999999988</v>
      </c>
      <c r="Q58" s="9">
        <v>46161</v>
      </c>
      <c r="R58" s="18" t="s">
        <v>334</v>
      </c>
      <c r="S58" s="8"/>
    </row>
    <row r="59" spans="1:19" x14ac:dyDescent="0.25">
      <c r="A59" s="31">
        <v>24321</v>
      </c>
      <c r="B59" s="32" t="s">
        <v>215</v>
      </c>
      <c r="C59" s="8" t="s">
        <v>218</v>
      </c>
      <c r="D59" s="8">
        <v>2039818</v>
      </c>
      <c r="E59" s="9">
        <v>46147</v>
      </c>
      <c r="F59" s="8">
        <v>0</v>
      </c>
      <c r="G59" s="8">
        <v>0</v>
      </c>
      <c r="H59" s="2">
        <v>60</v>
      </c>
      <c r="I59" s="2">
        <v>60</v>
      </c>
      <c r="J59" s="3">
        <v>467.66</v>
      </c>
      <c r="K59" s="8">
        <v>93.53</v>
      </c>
      <c r="L59" s="3">
        <v>116.91</v>
      </c>
      <c r="M59" s="8">
        <v>108.5</v>
      </c>
      <c r="N59" s="3">
        <v>0</v>
      </c>
      <c r="O59" s="3">
        <v>0</v>
      </c>
      <c r="P59" s="14">
        <f t="shared" si="9"/>
        <v>786.6</v>
      </c>
      <c r="Q59" s="9">
        <v>46161</v>
      </c>
      <c r="R59" s="18" t="s">
        <v>334</v>
      </c>
      <c r="S59" s="8"/>
    </row>
    <row r="60" spans="1:19" x14ac:dyDescent="0.25">
      <c r="A60" s="27">
        <v>10665</v>
      </c>
      <c r="B60" s="28" t="s">
        <v>100</v>
      </c>
      <c r="C60" s="28" t="s">
        <v>101</v>
      </c>
      <c r="D60" s="8">
        <v>2039819</v>
      </c>
      <c r="E60" s="9">
        <v>46147</v>
      </c>
      <c r="F60" s="8">
        <v>0</v>
      </c>
      <c r="G60" s="8">
        <v>0</v>
      </c>
      <c r="H60" s="8">
        <v>30</v>
      </c>
      <c r="I60" s="8">
        <v>30</v>
      </c>
      <c r="J60" s="8">
        <v>220.97</v>
      </c>
      <c r="K60" s="8">
        <v>44.2</v>
      </c>
      <c r="L60" s="3">
        <v>55.24</v>
      </c>
      <c r="M60" s="8">
        <v>51.27</v>
      </c>
      <c r="N60" s="8">
        <v>0</v>
      </c>
      <c r="O60" s="3">
        <v>0</v>
      </c>
      <c r="P60" s="14">
        <f t="shared" si="9"/>
        <v>371.68</v>
      </c>
      <c r="Q60" s="9">
        <v>46161</v>
      </c>
      <c r="R60" s="18" t="s">
        <v>334</v>
      </c>
      <c r="S60" s="8"/>
    </row>
    <row r="61" spans="1:19" x14ac:dyDescent="0.25">
      <c r="A61" s="27">
        <v>4900</v>
      </c>
      <c r="B61" s="28" t="s">
        <v>102</v>
      </c>
      <c r="C61" s="28" t="s">
        <v>103</v>
      </c>
      <c r="D61" s="8">
        <v>2039820</v>
      </c>
      <c r="E61" s="9">
        <v>46147</v>
      </c>
      <c r="F61" s="8">
        <v>0</v>
      </c>
      <c r="G61" s="8">
        <v>0</v>
      </c>
      <c r="H61" s="8">
        <v>30</v>
      </c>
      <c r="I61" s="8">
        <v>30</v>
      </c>
      <c r="J61" s="3">
        <v>220.97</v>
      </c>
      <c r="K61" s="8">
        <v>44.2</v>
      </c>
      <c r="L61" s="3">
        <v>55.24</v>
      </c>
      <c r="M61" s="8">
        <v>51.27</v>
      </c>
      <c r="N61" s="3">
        <v>0</v>
      </c>
      <c r="O61" s="3">
        <v>0</v>
      </c>
      <c r="P61" s="14">
        <f t="shared" si="9"/>
        <v>371.68</v>
      </c>
      <c r="Q61" s="9">
        <v>46161</v>
      </c>
      <c r="R61" s="18" t="s">
        <v>334</v>
      </c>
      <c r="S61" s="8"/>
    </row>
    <row r="62" spans="1:19" x14ac:dyDescent="0.25">
      <c r="A62" s="27">
        <v>5308</v>
      </c>
      <c r="B62" s="28" t="s">
        <v>104</v>
      </c>
      <c r="C62" s="28" t="s">
        <v>105</v>
      </c>
      <c r="D62" s="8">
        <v>2039821</v>
      </c>
      <c r="E62" s="9">
        <v>46147</v>
      </c>
      <c r="F62" s="8">
        <v>0</v>
      </c>
      <c r="G62" s="8">
        <v>0</v>
      </c>
      <c r="H62" s="8">
        <v>60</v>
      </c>
      <c r="I62" s="8">
        <v>60</v>
      </c>
      <c r="J62" s="3">
        <v>467.66</v>
      </c>
      <c r="K62" s="8">
        <v>93.53</v>
      </c>
      <c r="L62" s="3">
        <v>116.91</v>
      </c>
      <c r="M62" s="8">
        <v>108.5</v>
      </c>
      <c r="N62" s="3">
        <v>0</v>
      </c>
      <c r="O62" s="3">
        <v>0</v>
      </c>
      <c r="P62" s="14">
        <f t="shared" si="9"/>
        <v>786.6</v>
      </c>
      <c r="Q62" s="9">
        <v>46161</v>
      </c>
      <c r="R62" s="18" t="s">
        <v>334</v>
      </c>
      <c r="S62" s="8"/>
    </row>
    <row r="63" spans="1:19" ht="11.25" customHeight="1" x14ac:dyDescent="0.25">
      <c r="A63" s="27">
        <v>4896</v>
      </c>
      <c r="B63" s="28" t="s">
        <v>106</v>
      </c>
      <c r="C63" s="28" t="s">
        <v>107</v>
      </c>
      <c r="D63" s="8">
        <v>2039822</v>
      </c>
      <c r="E63" s="9">
        <v>46147</v>
      </c>
      <c r="F63" s="8">
        <v>0</v>
      </c>
      <c r="G63" s="8">
        <v>0</v>
      </c>
      <c r="H63" s="8">
        <v>18</v>
      </c>
      <c r="I63" s="8">
        <v>18</v>
      </c>
      <c r="J63" s="3">
        <v>135.34</v>
      </c>
      <c r="K63" s="8">
        <v>27.07</v>
      </c>
      <c r="L63" s="3">
        <v>33.840000000000003</v>
      </c>
      <c r="M63" s="8">
        <v>31.4</v>
      </c>
      <c r="N63" s="3">
        <v>0</v>
      </c>
      <c r="O63" s="3">
        <v>0</v>
      </c>
      <c r="P63" s="14">
        <f t="shared" si="9"/>
        <v>227.65</v>
      </c>
      <c r="Q63" s="9">
        <v>46161</v>
      </c>
      <c r="R63" s="18" t="s">
        <v>334</v>
      </c>
      <c r="S63" s="8"/>
    </row>
    <row r="64" spans="1:19" x14ac:dyDescent="0.25">
      <c r="A64" s="27">
        <v>9586</v>
      </c>
      <c r="B64" s="28" t="s">
        <v>108</v>
      </c>
      <c r="C64" s="28" t="s">
        <v>109</v>
      </c>
      <c r="D64" s="8">
        <v>2039823</v>
      </c>
      <c r="E64" s="9">
        <v>46147</v>
      </c>
      <c r="F64" s="8">
        <v>0</v>
      </c>
      <c r="G64" s="8">
        <v>0</v>
      </c>
      <c r="H64" s="8">
        <v>60</v>
      </c>
      <c r="I64" s="8">
        <v>60</v>
      </c>
      <c r="J64" s="3">
        <v>467.66</v>
      </c>
      <c r="K64" s="8">
        <v>93.53</v>
      </c>
      <c r="L64" s="3">
        <v>116.91</v>
      </c>
      <c r="M64" s="8">
        <v>108.5</v>
      </c>
      <c r="N64" s="3">
        <v>0</v>
      </c>
      <c r="O64" s="3">
        <v>0</v>
      </c>
      <c r="P64" s="14">
        <f t="shared" si="9"/>
        <v>786.6</v>
      </c>
      <c r="Q64" s="9">
        <v>46161</v>
      </c>
      <c r="R64" s="18" t="s">
        <v>334</v>
      </c>
      <c r="S64" s="8"/>
    </row>
    <row r="65" spans="1:19" x14ac:dyDescent="0.25">
      <c r="A65" s="27">
        <v>9959</v>
      </c>
      <c r="B65" s="28" t="s">
        <v>110</v>
      </c>
      <c r="C65" s="28" t="s">
        <v>111</v>
      </c>
      <c r="D65" s="8">
        <v>2039824</v>
      </c>
      <c r="E65" s="9">
        <v>46147</v>
      </c>
      <c r="F65" s="8">
        <v>0</v>
      </c>
      <c r="G65" s="8">
        <v>0</v>
      </c>
      <c r="H65" s="8">
        <v>30</v>
      </c>
      <c r="I65" s="8">
        <v>30</v>
      </c>
      <c r="J65" s="3">
        <v>220.97</v>
      </c>
      <c r="K65" s="8">
        <v>44.2</v>
      </c>
      <c r="L65" s="3">
        <v>55.24</v>
      </c>
      <c r="M65" s="8">
        <v>51.27</v>
      </c>
      <c r="N65" s="3">
        <v>0</v>
      </c>
      <c r="O65" s="3">
        <v>0</v>
      </c>
      <c r="P65" s="14">
        <f t="shared" si="9"/>
        <v>371.68</v>
      </c>
      <c r="Q65" s="9">
        <v>46161</v>
      </c>
      <c r="R65" s="18" t="s">
        <v>334</v>
      </c>
      <c r="S65" s="8"/>
    </row>
    <row r="66" spans="1:19" x14ac:dyDescent="0.25">
      <c r="A66" s="27">
        <v>2846</v>
      </c>
      <c r="B66" s="28" t="s">
        <v>112</v>
      </c>
      <c r="C66" s="28" t="s">
        <v>113</v>
      </c>
      <c r="D66" s="8">
        <v>2039825</v>
      </c>
      <c r="E66" s="9">
        <v>46147</v>
      </c>
      <c r="F66" s="8">
        <v>0</v>
      </c>
      <c r="G66" s="8">
        <v>0</v>
      </c>
      <c r="H66" s="8">
        <v>20</v>
      </c>
      <c r="I66" s="8">
        <v>20</v>
      </c>
      <c r="J66" s="3">
        <v>148.54</v>
      </c>
      <c r="K66" s="8">
        <v>29.71</v>
      </c>
      <c r="L66" s="3">
        <v>37.14</v>
      </c>
      <c r="M66" s="8">
        <v>34.46</v>
      </c>
      <c r="N66" s="3">
        <v>0</v>
      </c>
      <c r="O66" s="3">
        <v>0</v>
      </c>
      <c r="P66" s="14">
        <f t="shared" si="9"/>
        <v>249.85</v>
      </c>
      <c r="Q66" s="9">
        <v>46161</v>
      </c>
      <c r="R66" s="18" t="s">
        <v>334</v>
      </c>
      <c r="S66" s="8"/>
    </row>
    <row r="67" spans="1:19" x14ac:dyDescent="0.25">
      <c r="A67" s="27">
        <v>2847</v>
      </c>
      <c r="B67" s="28" t="s">
        <v>114</v>
      </c>
      <c r="C67" s="28" t="s">
        <v>113</v>
      </c>
      <c r="D67" s="8">
        <v>2039826</v>
      </c>
      <c r="E67" s="9">
        <v>46147</v>
      </c>
      <c r="F67" s="8">
        <v>0</v>
      </c>
      <c r="G67" s="8">
        <v>0</v>
      </c>
      <c r="H67" s="8">
        <v>30</v>
      </c>
      <c r="I67" s="8">
        <v>30</v>
      </c>
      <c r="J67" s="3">
        <v>220.97</v>
      </c>
      <c r="K67" s="8">
        <v>44.2</v>
      </c>
      <c r="L67" s="3">
        <v>55.24</v>
      </c>
      <c r="M67" s="8">
        <v>51.27</v>
      </c>
      <c r="N67" s="3">
        <v>0</v>
      </c>
      <c r="O67" s="3">
        <v>0</v>
      </c>
      <c r="P67" s="14">
        <f t="shared" si="9"/>
        <v>371.68</v>
      </c>
      <c r="Q67" s="9">
        <v>46161</v>
      </c>
      <c r="R67" s="18" t="s">
        <v>334</v>
      </c>
      <c r="S67" s="8"/>
    </row>
    <row r="68" spans="1:19" x14ac:dyDescent="0.25">
      <c r="A68" s="27">
        <v>3995</v>
      </c>
      <c r="B68" s="28" t="s">
        <v>115</v>
      </c>
      <c r="C68" s="28" t="s">
        <v>116</v>
      </c>
      <c r="D68" s="8">
        <v>2039827</v>
      </c>
      <c r="E68" s="9">
        <v>46147</v>
      </c>
      <c r="F68" s="8">
        <v>0</v>
      </c>
      <c r="G68" s="8">
        <v>0</v>
      </c>
      <c r="H68" s="8">
        <v>20</v>
      </c>
      <c r="I68" s="8">
        <v>20</v>
      </c>
      <c r="J68" s="3">
        <v>148.54</v>
      </c>
      <c r="K68" s="8">
        <v>29.71</v>
      </c>
      <c r="L68" s="3">
        <v>37.14</v>
      </c>
      <c r="M68" s="8">
        <v>34.46</v>
      </c>
      <c r="N68" s="3">
        <v>0</v>
      </c>
      <c r="O68" s="3">
        <v>0</v>
      </c>
      <c r="P68" s="14">
        <f t="shared" si="9"/>
        <v>249.85</v>
      </c>
      <c r="Q68" s="9">
        <v>46161</v>
      </c>
      <c r="R68" s="18" t="s">
        <v>334</v>
      </c>
      <c r="S68" s="8"/>
    </row>
    <row r="69" spans="1:19" x14ac:dyDescent="0.25">
      <c r="A69" s="27">
        <v>2271</v>
      </c>
      <c r="B69" s="28" t="s">
        <v>117</v>
      </c>
      <c r="C69" s="28" t="s">
        <v>71</v>
      </c>
      <c r="D69" s="8">
        <v>2039828</v>
      </c>
      <c r="E69" s="9">
        <v>46147</v>
      </c>
      <c r="F69" s="8">
        <v>0</v>
      </c>
      <c r="G69" s="8">
        <v>0</v>
      </c>
      <c r="H69" s="8">
        <v>147</v>
      </c>
      <c r="I69" s="8">
        <v>147</v>
      </c>
      <c r="J69" s="3">
        <v>1359.34</v>
      </c>
      <c r="K69" s="8">
        <v>271.87</v>
      </c>
      <c r="L69" s="3">
        <v>339.84</v>
      </c>
      <c r="M69" s="8">
        <v>315.37</v>
      </c>
      <c r="N69" s="3">
        <v>0</v>
      </c>
      <c r="O69" s="3">
        <v>0</v>
      </c>
      <c r="P69" s="14">
        <f t="shared" si="9"/>
        <v>2286.42</v>
      </c>
      <c r="Q69" s="9">
        <v>46161</v>
      </c>
      <c r="R69" s="18" t="s">
        <v>334</v>
      </c>
      <c r="S69" s="8"/>
    </row>
    <row r="70" spans="1:19" x14ac:dyDescent="0.25">
      <c r="A70" s="27">
        <v>2835</v>
      </c>
      <c r="B70" s="28" t="s">
        <v>118</v>
      </c>
      <c r="C70" s="28" t="s">
        <v>119</v>
      </c>
      <c r="D70" s="8">
        <v>2039829</v>
      </c>
      <c r="E70" s="9">
        <v>46147</v>
      </c>
      <c r="F70" s="8">
        <v>0</v>
      </c>
      <c r="G70" s="8">
        <v>0</v>
      </c>
      <c r="H70" s="8">
        <v>20</v>
      </c>
      <c r="I70" s="8">
        <v>20</v>
      </c>
      <c r="J70" s="3">
        <v>148.54</v>
      </c>
      <c r="K70" s="8">
        <v>29.71</v>
      </c>
      <c r="L70" s="3">
        <v>37.14</v>
      </c>
      <c r="M70" s="8">
        <v>34.46</v>
      </c>
      <c r="N70" s="3">
        <v>0</v>
      </c>
      <c r="O70" s="3">
        <v>0</v>
      </c>
      <c r="P70" s="14">
        <f t="shared" si="9"/>
        <v>249.85</v>
      </c>
      <c r="Q70" s="9">
        <v>46161</v>
      </c>
      <c r="R70" s="18" t="s">
        <v>334</v>
      </c>
      <c r="S70" s="8"/>
    </row>
    <row r="71" spans="1:19" x14ac:dyDescent="0.25">
      <c r="A71" s="27">
        <v>24472</v>
      </c>
      <c r="B71" s="28" t="s">
        <v>118</v>
      </c>
      <c r="C71" s="28" t="s">
        <v>119</v>
      </c>
      <c r="D71" s="8">
        <v>2039830</v>
      </c>
      <c r="E71" s="9">
        <v>46147</v>
      </c>
      <c r="F71" s="8">
        <v>0</v>
      </c>
      <c r="G71" s="8">
        <v>0</v>
      </c>
      <c r="H71" s="8">
        <v>20</v>
      </c>
      <c r="I71" s="8">
        <v>20</v>
      </c>
      <c r="J71" s="8">
        <v>148.54</v>
      </c>
      <c r="K71" s="8">
        <v>29.71</v>
      </c>
      <c r="L71" s="3">
        <v>37.14</v>
      </c>
      <c r="M71" s="8">
        <v>34.46</v>
      </c>
      <c r="N71" s="8">
        <v>0</v>
      </c>
      <c r="O71" s="3">
        <v>0</v>
      </c>
      <c r="P71" s="14">
        <f t="shared" si="9"/>
        <v>249.85</v>
      </c>
      <c r="Q71" s="9">
        <v>46161</v>
      </c>
      <c r="R71" s="18" t="s">
        <v>334</v>
      </c>
      <c r="S71" s="8"/>
    </row>
    <row r="72" spans="1:19" x14ac:dyDescent="0.25">
      <c r="A72" s="27">
        <v>4007</v>
      </c>
      <c r="B72" s="28" t="s">
        <v>120</v>
      </c>
      <c r="C72" s="28" t="s">
        <v>121</v>
      </c>
      <c r="D72" s="8">
        <v>2039831</v>
      </c>
      <c r="E72" s="9">
        <v>46147</v>
      </c>
      <c r="F72" s="8">
        <v>0</v>
      </c>
      <c r="G72" s="8">
        <v>0</v>
      </c>
      <c r="H72" s="8">
        <v>30</v>
      </c>
      <c r="I72" s="8">
        <v>30</v>
      </c>
      <c r="J72" s="3">
        <v>220.97</v>
      </c>
      <c r="K72" s="8">
        <v>44.2</v>
      </c>
      <c r="L72" s="3">
        <v>55.24</v>
      </c>
      <c r="M72" s="8">
        <v>51.27</v>
      </c>
      <c r="N72" s="3">
        <v>0</v>
      </c>
      <c r="O72" s="3">
        <v>0</v>
      </c>
      <c r="P72" s="14">
        <f t="shared" si="9"/>
        <v>371.68</v>
      </c>
      <c r="Q72" s="9">
        <v>46161</v>
      </c>
      <c r="R72" s="18" t="s">
        <v>334</v>
      </c>
      <c r="S72" s="8"/>
    </row>
    <row r="73" spans="1:19" x14ac:dyDescent="0.25">
      <c r="A73" s="27">
        <v>2834</v>
      </c>
      <c r="B73" s="28" t="s">
        <v>122</v>
      </c>
      <c r="C73" s="28" t="s">
        <v>119</v>
      </c>
      <c r="D73" s="8">
        <v>2039832</v>
      </c>
      <c r="E73" s="9">
        <v>46147</v>
      </c>
      <c r="F73" s="8">
        <v>0</v>
      </c>
      <c r="G73" s="8">
        <v>0</v>
      </c>
      <c r="H73" s="8">
        <v>121</v>
      </c>
      <c r="I73" s="8">
        <v>121</v>
      </c>
      <c r="J73" s="3">
        <v>1073.93</v>
      </c>
      <c r="K73" s="8">
        <v>214.78</v>
      </c>
      <c r="L73" s="3">
        <v>268.48</v>
      </c>
      <c r="M73" s="8">
        <v>249.15</v>
      </c>
      <c r="N73" s="3">
        <v>0</v>
      </c>
      <c r="O73" s="3">
        <v>0</v>
      </c>
      <c r="P73" s="14">
        <f t="shared" si="9"/>
        <v>1806.3400000000001</v>
      </c>
      <c r="Q73" s="9">
        <v>46161</v>
      </c>
      <c r="R73" s="18" t="s">
        <v>334</v>
      </c>
      <c r="S73" s="8"/>
    </row>
    <row r="74" spans="1:19" x14ac:dyDescent="0.25">
      <c r="A74" s="27">
        <v>24473</v>
      </c>
      <c r="B74" s="28" t="s">
        <v>122</v>
      </c>
      <c r="C74" s="28" t="s">
        <v>119</v>
      </c>
      <c r="D74" s="8">
        <v>2039833</v>
      </c>
      <c r="E74" s="9">
        <v>46147</v>
      </c>
      <c r="F74" s="8">
        <v>0</v>
      </c>
      <c r="G74" s="8">
        <v>0</v>
      </c>
      <c r="H74" s="8">
        <v>30</v>
      </c>
      <c r="I74" s="8">
        <v>30</v>
      </c>
      <c r="J74" s="8">
        <v>220.97</v>
      </c>
      <c r="K74" s="8">
        <v>44.2</v>
      </c>
      <c r="L74" s="8">
        <v>55.24</v>
      </c>
      <c r="M74" s="8">
        <v>51.27</v>
      </c>
      <c r="N74" s="8">
        <v>0</v>
      </c>
      <c r="O74" s="3">
        <v>0</v>
      </c>
      <c r="P74" s="14">
        <f t="shared" si="9"/>
        <v>371.68</v>
      </c>
      <c r="Q74" s="9">
        <v>46161</v>
      </c>
      <c r="R74" s="18" t="s">
        <v>334</v>
      </c>
      <c r="S74" s="8"/>
    </row>
    <row r="75" spans="1:19" x14ac:dyDescent="0.25">
      <c r="A75" s="27">
        <v>4009</v>
      </c>
      <c r="B75" s="28" t="s">
        <v>123</v>
      </c>
      <c r="C75" s="28" t="s">
        <v>121</v>
      </c>
      <c r="D75" s="8">
        <v>2039834</v>
      </c>
      <c r="E75" s="9">
        <v>46147</v>
      </c>
      <c r="F75" s="8">
        <v>0</v>
      </c>
      <c r="G75" s="8">
        <v>0</v>
      </c>
      <c r="H75" s="8">
        <v>30</v>
      </c>
      <c r="I75" s="8">
        <v>30</v>
      </c>
      <c r="J75" s="8">
        <v>220.97</v>
      </c>
      <c r="K75" s="8">
        <v>44.2</v>
      </c>
      <c r="L75" s="3">
        <v>55.24</v>
      </c>
      <c r="M75" s="8">
        <v>51.27</v>
      </c>
      <c r="N75" s="3">
        <v>0</v>
      </c>
      <c r="O75" s="3">
        <v>0</v>
      </c>
      <c r="P75" s="14">
        <f t="shared" si="9"/>
        <v>371.68</v>
      </c>
      <c r="Q75" s="9">
        <v>46161</v>
      </c>
      <c r="R75" s="18" t="s">
        <v>334</v>
      </c>
      <c r="S75" s="8"/>
    </row>
    <row r="76" spans="1:19" x14ac:dyDescent="0.25">
      <c r="A76" s="27">
        <v>2833</v>
      </c>
      <c r="B76" s="28" t="s">
        <v>124</v>
      </c>
      <c r="C76" s="28" t="s">
        <v>125</v>
      </c>
      <c r="D76" s="8">
        <v>2039835</v>
      </c>
      <c r="E76" s="9">
        <v>46147</v>
      </c>
      <c r="F76" s="8">
        <v>0</v>
      </c>
      <c r="G76" s="8">
        <v>0</v>
      </c>
      <c r="H76" s="8">
        <v>179</v>
      </c>
      <c r="I76" s="8">
        <v>179</v>
      </c>
      <c r="J76" s="8">
        <v>1717.85</v>
      </c>
      <c r="K76" s="8">
        <v>343.57</v>
      </c>
      <c r="L76" s="3">
        <v>429.47</v>
      </c>
      <c r="M76" s="8">
        <v>398.54</v>
      </c>
      <c r="N76" s="8">
        <v>0</v>
      </c>
      <c r="O76" s="3">
        <v>0</v>
      </c>
      <c r="P76" s="14">
        <f t="shared" si="9"/>
        <v>2889.4300000000003</v>
      </c>
      <c r="Q76" s="9">
        <v>46161</v>
      </c>
      <c r="R76" s="18" t="s">
        <v>334</v>
      </c>
      <c r="S76" s="8"/>
    </row>
    <row r="77" spans="1:19" x14ac:dyDescent="0.25">
      <c r="A77" s="27">
        <v>24474</v>
      </c>
      <c r="B77" s="28" t="s">
        <v>124</v>
      </c>
      <c r="C77" s="28" t="s">
        <v>125</v>
      </c>
      <c r="D77" s="8">
        <v>2039836</v>
      </c>
      <c r="E77" s="9">
        <v>46147</v>
      </c>
      <c r="F77" s="8">
        <v>0</v>
      </c>
      <c r="G77" s="8">
        <v>0</v>
      </c>
      <c r="H77" s="8">
        <v>30</v>
      </c>
      <c r="I77" s="8">
        <v>30</v>
      </c>
      <c r="J77" s="8">
        <v>220.97</v>
      </c>
      <c r="K77" s="8">
        <v>44.2</v>
      </c>
      <c r="L77" s="8">
        <v>55.24</v>
      </c>
      <c r="M77" s="8">
        <v>51.27</v>
      </c>
      <c r="N77" s="8">
        <v>0</v>
      </c>
      <c r="O77" s="3">
        <v>0</v>
      </c>
      <c r="P77" s="14">
        <f t="shared" si="9"/>
        <v>371.68</v>
      </c>
      <c r="Q77" s="9">
        <v>46161</v>
      </c>
      <c r="R77" s="18" t="s">
        <v>334</v>
      </c>
      <c r="S77" s="8"/>
    </row>
    <row r="78" spans="1:19" x14ac:dyDescent="0.25">
      <c r="A78" s="27">
        <v>10666</v>
      </c>
      <c r="B78" s="28" t="s">
        <v>126</v>
      </c>
      <c r="C78" s="28" t="s">
        <v>127</v>
      </c>
      <c r="D78" s="8">
        <v>2039837</v>
      </c>
      <c r="E78" s="9">
        <v>46147</v>
      </c>
      <c r="F78" s="8">
        <v>0</v>
      </c>
      <c r="G78" s="8">
        <v>0</v>
      </c>
      <c r="H78" s="8">
        <v>100</v>
      </c>
      <c r="I78" s="8">
        <v>100</v>
      </c>
      <c r="J78" s="8">
        <v>857.16</v>
      </c>
      <c r="K78" s="8">
        <v>171.43</v>
      </c>
      <c r="L78" s="3">
        <v>214.29</v>
      </c>
      <c r="M78" s="8">
        <v>198.86</v>
      </c>
      <c r="N78" s="8">
        <v>0</v>
      </c>
      <c r="O78" s="3">
        <v>0</v>
      </c>
      <c r="P78" s="14">
        <f t="shared" si="9"/>
        <v>1441.7399999999998</v>
      </c>
      <c r="Q78" s="9">
        <v>46161</v>
      </c>
      <c r="R78" s="18" t="s">
        <v>334</v>
      </c>
      <c r="S78" s="8"/>
    </row>
    <row r="79" spans="1:19" x14ac:dyDescent="0.25">
      <c r="A79" s="27">
        <v>9956</v>
      </c>
      <c r="B79" s="28" t="s">
        <v>128</v>
      </c>
      <c r="C79" s="28" t="s">
        <v>127</v>
      </c>
      <c r="D79" s="8">
        <v>2039838</v>
      </c>
      <c r="E79" s="9">
        <v>46147</v>
      </c>
      <c r="F79" s="8">
        <v>0</v>
      </c>
      <c r="G79" s="8">
        <v>0</v>
      </c>
      <c r="H79" s="8">
        <v>60</v>
      </c>
      <c r="I79" s="8">
        <v>60</v>
      </c>
      <c r="J79" s="8">
        <v>467.66</v>
      </c>
      <c r="K79" s="8">
        <v>93.53</v>
      </c>
      <c r="L79" s="3">
        <v>116.91</v>
      </c>
      <c r="M79" s="8">
        <v>108.5</v>
      </c>
      <c r="N79" s="8">
        <v>0</v>
      </c>
      <c r="O79" s="3">
        <v>0</v>
      </c>
      <c r="P79" s="14">
        <f t="shared" si="9"/>
        <v>786.6</v>
      </c>
      <c r="Q79" s="9">
        <v>46161</v>
      </c>
      <c r="R79" s="18" t="s">
        <v>334</v>
      </c>
      <c r="S79" s="8"/>
    </row>
    <row r="80" spans="1:19" x14ac:dyDescent="0.25">
      <c r="A80" s="27">
        <v>10</v>
      </c>
      <c r="B80" s="28" t="s">
        <v>129</v>
      </c>
      <c r="C80" s="28" t="s">
        <v>97</v>
      </c>
      <c r="D80" s="8">
        <v>2039839</v>
      </c>
      <c r="E80" s="9">
        <v>46147</v>
      </c>
      <c r="F80" s="8">
        <v>0</v>
      </c>
      <c r="G80" s="8">
        <v>0</v>
      </c>
      <c r="H80" s="8">
        <v>165</v>
      </c>
      <c r="I80" s="8">
        <v>165</v>
      </c>
      <c r="J80" s="8">
        <v>1561.4</v>
      </c>
      <c r="K80" s="8">
        <v>312.27999999999997</v>
      </c>
      <c r="L80" s="3">
        <v>390.24</v>
      </c>
      <c r="M80" s="8">
        <v>362.24</v>
      </c>
      <c r="N80" s="8">
        <v>0</v>
      </c>
      <c r="O80" s="3">
        <v>0</v>
      </c>
      <c r="P80" s="14">
        <f t="shared" si="9"/>
        <v>2626.16</v>
      </c>
      <c r="Q80" s="9">
        <v>46161</v>
      </c>
      <c r="R80" s="18" t="s">
        <v>334</v>
      </c>
      <c r="S80" s="8"/>
    </row>
    <row r="81" spans="1:19" x14ac:dyDescent="0.25">
      <c r="A81" s="27">
        <v>11</v>
      </c>
      <c r="B81" s="28" t="s">
        <v>130</v>
      </c>
      <c r="C81" s="28" t="s">
        <v>97</v>
      </c>
      <c r="D81" s="8">
        <v>2039840</v>
      </c>
      <c r="E81" s="9">
        <v>46147</v>
      </c>
      <c r="F81" s="8">
        <v>0</v>
      </c>
      <c r="G81" s="8">
        <v>0</v>
      </c>
      <c r="H81" s="8">
        <v>60</v>
      </c>
      <c r="I81" s="8">
        <v>60</v>
      </c>
      <c r="J81" s="8">
        <v>467.66</v>
      </c>
      <c r="K81" s="8">
        <v>93.53</v>
      </c>
      <c r="L81" s="3">
        <v>116.91</v>
      </c>
      <c r="M81" s="8">
        <v>108.5</v>
      </c>
      <c r="N81" s="3">
        <v>0</v>
      </c>
      <c r="O81" s="3">
        <v>0</v>
      </c>
      <c r="P81" s="14">
        <f t="shared" si="9"/>
        <v>786.6</v>
      </c>
      <c r="Q81" s="9">
        <v>46161</v>
      </c>
      <c r="R81" s="18" t="s">
        <v>334</v>
      </c>
      <c r="S81" s="8"/>
    </row>
    <row r="82" spans="1:19" x14ac:dyDescent="0.25">
      <c r="A82" s="27">
        <v>2274</v>
      </c>
      <c r="B82" s="28" t="s">
        <v>131</v>
      </c>
      <c r="C82" s="28" t="s">
        <v>69</v>
      </c>
      <c r="D82" s="8">
        <v>2039841</v>
      </c>
      <c r="E82" s="9">
        <v>46147</v>
      </c>
      <c r="F82" s="8">
        <v>0</v>
      </c>
      <c r="G82" s="8">
        <v>0</v>
      </c>
      <c r="H82" s="8">
        <v>94</v>
      </c>
      <c r="I82" s="8">
        <v>94</v>
      </c>
      <c r="J82" s="8">
        <v>795.3</v>
      </c>
      <c r="K82" s="8">
        <v>159.06</v>
      </c>
      <c r="L82" s="3">
        <v>198.83</v>
      </c>
      <c r="M82" s="8">
        <v>184.51</v>
      </c>
      <c r="N82" s="8">
        <v>0</v>
      </c>
      <c r="O82" s="3">
        <v>0</v>
      </c>
      <c r="P82" s="14">
        <f t="shared" si="9"/>
        <v>1337.6999999999998</v>
      </c>
      <c r="Q82" s="9">
        <v>46161</v>
      </c>
      <c r="R82" s="18" t="s">
        <v>334</v>
      </c>
      <c r="S82" s="8"/>
    </row>
    <row r="83" spans="1:19" x14ac:dyDescent="0.25">
      <c r="A83" s="27">
        <v>2275</v>
      </c>
      <c r="B83" s="28" t="s">
        <v>132</v>
      </c>
      <c r="C83" s="28" t="s">
        <v>69</v>
      </c>
      <c r="D83" s="8">
        <v>2039842</v>
      </c>
      <c r="E83" s="9">
        <v>46147</v>
      </c>
      <c r="F83" s="8">
        <v>0</v>
      </c>
      <c r="G83" s="8">
        <v>0</v>
      </c>
      <c r="H83" s="8">
        <v>77</v>
      </c>
      <c r="I83" s="8">
        <v>77</v>
      </c>
      <c r="J83" s="8">
        <v>620.98</v>
      </c>
      <c r="K83" s="8">
        <v>124.2</v>
      </c>
      <c r="L83" s="3">
        <v>155.24</v>
      </c>
      <c r="M83" s="8">
        <v>144.07</v>
      </c>
      <c r="N83" s="8">
        <v>0</v>
      </c>
      <c r="O83" s="3">
        <v>0</v>
      </c>
      <c r="P83" s="14">
        <f t="shared" si="9"/>
        <v>1044.49</v>
      </c>
      <c r="Q83" s="9">
        <v>46161</v>
      </c>
      <c r="R83" s="18" t="s">
        <v>334</v>
      </c>
      <c r="S83" s="8"/>
    </row>
    <row r="84" spans="1:19" x14ac:dyDescent="0.25">
      <c r="A84" s="27">
        <v>9579</v>
      </c>
      <c r="B84" s="28" t="s">
        <v>133</v>
      </c>
      <c r="C84" s="28" t="s">
        <v>134</v>
      </c>
      <c r="D84" s="8">
        <v>2039843</v>
      </c>
      <c r="E84" s="9">
        <v>46147</v>
      </c>
      <c r="F84" s="8">
        <v>0</v>
      </c>
      <c r="G84" s="8">
        <v>0</v>
      </c>
      <c r="H84" s="8">
        <v>101</v>
      </c>
      <c r="I84" s="8">
        <v>101</v>
      </c>
      <c r="J84" s="8">
        <v>866.91</v>
      </c>
      <c r="K84" s="8">
        <v>173.38</v>
      </c>
      <c r="L84" s="3">
        <v>216.73</v>
      </c>
      <c r="M84" s="8">
        <v>201.12</v>
      </c>
      <c r="N84" s="8">
        <v>0</v>
      </c>
      <c r="O84" s="3">
        <v>0</v>
      </c>
      <c r="P84" s="14">
        <f t="shared" si="9"/>
        <v>1458.1399999999999</v>
      </c>
      <c r="Q84" s="9">
        <v>46161</v>
      </c>
      <c r="R84" s="18" t="s">
        <v>334</v>
      </c>
      <c r="S84" s="8"/>
    </row>
    <row r="85" spans="1:19" x14ac:dyDescent="0.25">
      <c r="A85" s="27">
        <v>9580</v>
      </c>
      <c r="B85" s="28" t="s">
        <v>134</v>
      </c>
      <c r="C85" s="28" t="s">
        <v>99</v>
      </c>
      <c r="D85" s="8">
        <v>2039844</v>
      </c>
      <c r="E85" s="9">
        <v>46147</v>
      </c>
      <c r="F85" s="8">
        <v>0</v>
      </c>
      <c r="G85" s="8">
        <v>0</v>
      </c>
      <c r="H85" s="8">
        <v>75</v>
      </c>
      <c r="I85" s="8">
        <v>75</v>
      </c>
      <c r="J85" s="8">
        <v>602.48</v>
      </c>
      <c r="K85" s="8">
        <v>120.5</v>
      </c>
      <c r="L85" s="3">
        <v>150.62</v>
      </c>
      <c r="M85" s="8">
        <v>139.78</v>
      </c>
      <c r="N85" s="8">
        <v>0</v>
      </c>
      <c r="O85" s="3">
        <v>0</v>
      </c>
      <c r="P85" s="14">
        <f t="shared" si="9"/>
        <v>1013.38</v>
      </c>
      <c r="Q85" s="9">
        <v>46161</v>
      </c>
      <c r="R85" s="18" t="s">
        <v>334</v>
      </c>
      <c r="S85" s="8"/>
    </row>
    <row r="86" spans="1:19" x14ac:dyDescent="0.25">
      <c r="A86" s="27">
        <v>21</v>
      </c>
      <c r="B86" s="28" t="s">
        <v>135</v>
      </c>
      <c r="C86" s="28" t="s">
        <v>87</v>
      </c>
      <c r="D86" s="8">
        <v>2039845</v>
      </c>
      <c r="E86" s="9">
        <v>46147</v>
      </c>
      <c r="F86" s="8">
        <v>0</v>
      </c>
      <c r="G86" s="8">
        <v>0</v>
      </c>
      <c r="H86" s="8">
        <v>177</v>
      </c>
      <c r="I86" s="8">
        <v>177</v>
      </c>
      <c r="J86" s="8">
        <v>1692.98</v>
      </c>
      <c r="K86" s="8">
        <v>338.59</v>
      </c>
      <c r="L86" s="3">
        <v>423.24</v>
      </c>
      <c r="M86" s="8">
        <v>392.77</v>
      </c>
      <c r="N86" s="8">
        <v>0</v>
      </c>
      <c r="O86" s="3">
        <v>0</v>
      </c>
      <c r="P86" s="14">
        <f t="shared" si="9"/>
        <v>2847.58</v>
      </c>
      <c r="Q86" s="9">
        <v>46161</v>
      </c>
      <c r="R86" s="18" t="s">
        <v>334</v>
      </c>
      <c r="S86" s="8"/>
    </row>
    <row r="87" spans="1:19" x14ac:dyDescent="0.25">
      <c r="A87" s="27">
        <v>22</v>
      </c>
      <c r="B87" s="28" t="s">
        <v>136</v>
      </c>
      <c r="C87" s="28" t="s">
        <v>87</v>
      </c>
      <c r="D87" s="8">
        <v>2039846</v>
      </c>
      <c r="E87" s="9">
        <v>46147</v>
      </c>
      <c r="F87" s="8">
        <v>0</v>
      </c>
      <c r="G87" s="8">
        <v>0</v>
      </c>
      <c r="H87" s="8">
        <v>93</v>
      </c>
      <c r="I87" s="8">
        <v>93</v>
      </c>
      <c r="J87" s="8">
        <v>784.94</v>
      </c>
      <c r="K87" s="8">
        <v>156.99</v>
      </c>
      <c r="L87" s="3">
        <v>196.23</v>
      </c>
      <c r="M87" s="8">
        <v>182.11</v>
      </c>
      <c r="N87" s="8">
        <v>0</v>
      </c>
      <c r="O87" s="3">
        <v>0</v>
      </c>
      <c r="P87" s="14">
        <f t="shared" si="9"/>
        <v>1320.27</v>
      </c>
      <c r="Q87" s="9">
        <v>46161</v>
      </c>
      <c r="R87" s="18" t="s">
        <v>334</v>
      </c>
      <c r="S87" s="8"/>
    </row>
    <row r="88" spans="1:19" x14ac:dyDescent="0.25">
      <c r="A88" s="27">
        <v>15</v>
      </c>
      <c r="B88" s="28" t="s">
        <v>137</v>
      </c>
      <c r="C88" s="28" t="s">
        <v>85</v>
      </c>
      <c r="D88" s="8">
        <v>2039847</v>
      </c>
      <c r="E88" s="9">
        <v>46147</v>
      </c>
      <c r="F88" s="8">
        <v>0</v>
      </c>
      <c r="G88" s="8">
        <v>0</v>
      </c>
      <c r="H88" s="8">
        <v>196</v>
      </c>
      <c r="I88" s="8">
        <v>196</v>
      </c>
      <c r="J88" s="8">
        <v>1930.63</v>
      </c>
      <c r="K88" s="8">
        <v>386.13</v>
      </c>
      <c r="L88" s="3">
        <v>482.66</v>
      </c>
      <c r="M88" s="8">
        <v>447.91</v>
      </c>
      <c r="N88" s="8">
        <v>0</v>
      </c>
      <c r="O88" s="3">
        <v>0</v>
      </c>
      <c r="P88" s="14">
        <f t="shared" si="9"/>
        <v>3247.33</v>
      </c>
      <c r="Q88" s="9">
        <v>46161</v>
      </c>
      <c r="R88" s="18" t="s">
        <v>334</v>
      </c>
      <c r="S88" s="8"/>
    </row>
    <row r="89" spans="1:19" x14ac:dyDescent="0.25">
      <c r="A89" s="27">
        <v>16</v>
      </c>
      <c r="B89" s="28" t="s">
        <v>138</v>
      </c>
      <c r="C89" s="28" t="s">
        <v>85</v>
      </c>
      <c r="D89" s="8">
        <v>2039848</v>
      </c>
      <c r="E89" s="9">
        <v>46147</v>
      </c>
      <c r="F89" s="8">
        <v>0</v>
      </c>
      <c r="G89" s="8">
        <v>0</v>
      </c>
      <c r="H89" s="8">
        <v>131</v>
      </c>
      <c r="I89" s="8">
        <v>131</v>
      </c>
      <c r="J89" s="8">
        <v>1178.78</v>
      </c>
      <c r="K89" s="8">
        <v>235.76</v>
      </c>
      <c r="L89" s="3">
        <v>294.7</v>
      </c>
      <c r="M89" s="8">
        <v>273.48</v>
      </c>
      <c r="N89" s="8">
        <v>0</v>
      </c>
      <c r="O89" s="3">
        <v>0</v>
      </c>
      <c r="P89" s="14">
        <f t="shared" si="9"/>
        <v>1982.72</v>
      </c>
      <c r="Q89" s="9">
        <v>46161</v>
      </c>
      <c r="R89" s="18" t="s">
        <v>334</v>
      </c>
      <c r="S89" s="8"/>
    </row>
    <row r="90" spans="1:19" x14ac:dyDescent="0.25">
      <c r="A90" s="27">
        <v>24476</v>
      </c>
      <c r="B90" s="28" t="s">
        <v>138</v>
      </c>
      <c r="C90" s="28" t="s">
        <v>85</v>
      </c>
      <c r="D90" s="8">
        <v>2039849</v>
      </c>
      <c r="E90" s="9">
        <v>46147</v>
      </c>
      <c r="F90" s="8">
        <v>0</v>
      </c>
      <c r="G90" s="8">
        <v>0</v>
      </c>
      <c r="H90" s="8">
        <v>15</v>
      </c>
      <c r="I90" s="8">
        <v>15</v>
      </c>
      <c r="J90" s="8">
        <v>115.63</v>
      </c>
      <c r="K90" s="8">
        <v>23.13</v>
      </c>
      <c r="L90" s="3">
        <v>28.91</v>
      </c>
      <c r="M90" s="8">
        <v>26.83</v>
      </c>
      <c r="N90" s="8">
        <v>0</v>
      </c>
      <c r="O90" s="3">
        <v>0</v>
      </c>
      <c r="P90" s="14">
        <f t="shared" si="9"/>
        <v>194.5</v>
      </c>
      <c r="Q90" s="9">
        <v>46161</v>
      </c>
      <c r="R90" s="18" t="s">
        <v>334</v>
      </c>
      <c r="S90" s="8"/>
    </row>
    <row r="91" spans="1:19" x14ac:dyDescent="0.25">
      <c r="A91" s="27">
        <v>18</v>
      </c>
      <c r="B91" s="28" t="s">
        <v>139</v>
      </c>
      <c r="C91" s="28" t="s">
        <v>95</v>
      </c>
      <c r="D91" s="8">
        <v>2039850</v>
      </c>
      <c r="E91" s="9">
        <v>46147</v>
      </c>
      <c r="F91" s="8">
        <v>0</v>
      </c>
      <c r="G91" s="8">
        <v>0</v>
      </c>
      <c r="H91" s="8">
        <v>84</v>
      </c>
      <c r="I91" s="8">
        <v>84</v>
      </c>
      <c r="J91" s="8">
        <v>692.7</v>
      </c>
      <c r="K91" s="8">
        <v>138.54</v>
      </c>
      <c r="L91" s="3">
        <v>173.17</v>
      </c>
      <c r="M91" s="8">
        <v>160.71</v>
      </c>
      <c r="N91" s="8">
        <v>0</v>
      </c>
      <c r="O91" s="3">
        <v>0</v>
      </c>
      <c r="P91" s="14">
        <f t="shared" si="9"/>
        <v>1165.1199999999999</v>
      </c>
      <c r="Q91" s="9">
        <v>46161</v>
      </c>
      <c r="R91" s="18" t="s">
        <v>334</v>
      </c>
      <c r="S91" s="8"/>
    </row>
    <row r="92" spans="1:19" x14ac:dyDescent="0.25">
      <c r="A92" s="27">
        <v>4894</v>
      </c>
      <c r="B92" s="28" t="s">
        <v>140</v>
      </c>
      <c r="C92" s="28" t="s">
        <v>107</v>
      </c>
      <c r="D92" s="8">
        <v>2039851</v>
      </c>
      <c r="E92" s="9">
        <v>46147</v>
      </c>
      <c r="F92" s="8">
        <v>0</v>
      </c>
      <c r="G92" s="8">
        <v>0</v>
      </c>
      <c r="H92" s="8">
        <v>137</v>
      </c>
      <c r="I92" s="8">
        <v>137</v>
      </c>
      <c r="J92" s="8">
        <v>1246.1600000000001</v>
      </c>
      <c r="K92" s="8">
        <v>249.23</v>
      </c>
      <c r="L92" s="3">
        <v>311.54000000000002</v>
      </c>
      <c r="M92" s="8">
        <v>289.11</v>
      </c>
      <c r="N92" s="8">
        <v>0</v>
      </c>
      <c r="O92" s="3">
        <v>0</v>
      </c>
      <c r="P92" s="14">
        <f t="shared" si="9"/>
        <v>2096.04</v>
      </c>
      <c r="Q92" s="9">
        <v>46161</v>
      </c>
      <c r="R92" s="18" t="s">
        <v>334</v>
      </c>
      <c r="S92" s="8"/>
    </row>
    <row r="93" spans="1:19" x14ac:dyDescent="0.25">
      <c r="A93" s="27">
        <v>9958</v>
      </c>
      <c r="B93" s="28" t="s">
        <v>141</v>
      </c>
      <c r="C93" s="28" t="s">
        <v>121</v>
      </c>
      <c r="D93" s="8">
        <v>2039852</v>
      </c>
      <c r="E93" s="9">
        <v>46147</v>
      </c>
      <c r="F93" s="8">
        <v>0</v>
      </c>
      <c r="G93" s="8">
        <v>0</v>
      </c>
      <c r="H93" s="8">
        <v>59</v>
      </c>
      <c r="I93" s="8">
        <v>59</v>
      </c>
      <c r="J93" s="8">
        <v>458.57</v>
      </c>
      <c r="K93" s="8">
        <v>91.72</v>
      </c>
      <c r="L93" s="3">
        <v>114.65</v>
      </c>
      <c r="M93" s="8">
        <v>106.39</v>
      </c>
      <c r="N93" s="8">
        <v>0</v>
      </c>
      <c r="O93" s="3">
        <v>0</v>
      </c>
      <c r="P93" s="14">
        <f t="shared" si="9"/>
        <v>771.32999999999993</v>
      </c>
      <c r="Q93" s="9">
        <v>46161</v>
      </c>
      <c r="R93" s="18" t="s">
        <v>334</v>
      </c>
      <c r="S93" s="8"/>
    </row>
    <row r="94" spans="1:19" x14ac:dyDescent="0.25">
      <c r="A94" s="27">
        <v>4008</v>
      </c>
      <c r="B94" s="28" t="s">
        <v>141</v>
      </c>
      <c r="C94" s="28" t="s">
        <v>121</v>
      </c>
      <c r="D94" s="8">
        <v>2039853</v>
      </c>
      <c r="E94" s="9">
        <v>46147</v>
      </c>
      <c r="F94" s="8">
        <v>0</v>
      </c>
      <c r="G94" s="8">
        <v>0</v>
      </c>
      <c r="H94" s="8">
        <v>42</v>
      </c>
      <c r="I94" s="8">
        <v>42</v>
      </c>
      <c r="J94" s="8">
        <v>314.82</v>
      </c>
      <c r="K94" s="8">
        <v>62.97</v>
      </c>
      <c r="L94" s="3">
        <v>78.709999999999994</v>
      </c>
      <c r="M94" s="8">
        <v>73.040000000000006</v>
      </c>
      <c r="N94" s="8">
        <v>0</v>
      </c>
      <c r="O94" s="3">
        <v>0</v>
      </c>
      <c r="P94" s="14">
        <f t="shared" si="9"/>
        <v>529.54</v>
      </c>
      <c r="Q94" s="9">
        <v>46161</v>
      </c>
      <c r="R94" s="18" t="s">
        <v>334</v>
      </c>
      <c r="S94" s="8"/>
    </row>
    <row r="95" spans="1:19" x14ac:dyDescent="0.25">
      <c r="A95" s="27">
        <v>8</v>
      </c>
      <c r="B95" s="28" t="s">
        <v>142</v>
      </c>
      <c r="C95" s="28" t="s">
        <v>143</v>
      </c>
      <c r="D95" s="8">
        <v>2039854</v>
      </c>
      <c r="E95" s="9">
        <v>46147</v>
      </c>
      <c r="F95" s="8">
        <v>0</v>
      </c>
      <c r="G95" s="8">
        <v>0</v>
      </c>
      <c r="H95" s="8">
        <v>60</v>
      </c>
      <c r="I95" s="8">
        <v>60</v>
      </c>
      <c r="J95" s="8">
        <v>467.66</v>
      </c>
      <c r="K95" s="8">
        <v>93.53</v>
      </c>
      <c r="L95" s="3">
        <v>116.91</v>
      </c>
      <c r="M95" s="8">
        <v>108.5</v>
      </c>
      <c r="N95" s="3">
        <v>0</v>
      </c>
      <c r="O95" s="3">
        <v>0</v>
      </c>
      <c r="P95" s="14">
        <f t="shared" si="9"/>
        <v>786.6</v>
      </c>
      <c r="Q95" s="9">
        <v>46161</v>
      </c>
      <c r="R95" s="18" t="s">
        <v>334</v>
      </c>
      <c r="S95" s="8"/>
    </row>
    <row r="96" spans="1:19" ht="17.25" customHeight="1" x14ac:dyDescent="0.25">
      <c r="A96" s="27">
        <v>24</v>
      </c>
      <c r="B96" s="28" t="s">
        <v>144</v>
      </c>
      <c r="C96" s="28" t="s">
        <v>145</v>
      </c>
      <c r="D96" s="8">
        <v>2039856</v>
      </c>
      <c r="E96" s="9">
        <v>46147</v>
      </c>
      <c r="F96" s="8">
        <v>0</v>
      </c>
      <c r="G96" s="8">
        <v>0</v>
      </c>
      <c r="H96" s="8">
        <v>221</v>
      </c>
      <c r="I96" s="8">
        <v>221</v>
      </c>
      <c r="J96" s="8">
        <v>2237.0100000000002</v>
      </c>
      <c r="K96" s="8">
        <v>447.41</v>
      </c>
      <c r="L96" s="3">
        <v>559.25</v>
      </c>
      <c r="M96" s="8">
        <v>518.99</v>
      </c>
      <c r="N96" s="8">
        <v>0</v>
      </c>
      <c r="O96" s="3">
        <v>0</v>
      </c>
      <c r="P96" s="14">
        <f t="shared" si="9"/>
        <v>3762.66</v>
      </c>
      <c r="Q96" s="9">
        <v>46161</v>
      </c>
      <c r="R96" s="18" t="s">
        <v>334</v>
      </c>
      <c r="S96" s="8"/>
    </row>
    <row r="97" spans="1:19" x14ac:dyDescent="0.25">
      <c r="A97" s="27">
        <v>24477</v>
      </c>
      <c r="B97" s="28" t="s">
        <v>144</v>
      </c>
      <c r="C97" s="28" t="s">
        <v>145</v>
      </c>
      <c r="D97" s="8">
        <v>2039857</v>
      </c>
      <c r="E97" s="9">
        <v>46147</v>
      </c>
      <c r="F97" s="8">
        <v>0</v>
      </c>
      <c r="G97" s="8">
        <v>0</v>
      </c>
      <c r="H97" s="8">
        <v>60</v>
      </c>
      <c r="I97" s="8">
        <v>60</v>
      </c>
      <c r="J97" s="8">
        <v>467.66</v>
      </c>
      <c r="K97" s="8">
        <v>93.53</v>
      </c>
      <c r="L97" s="3">
        <v>116.91</v>
      </c>
      <c r="M97" s="8">
        <v>108.5</v>
      </c>
      <c r="N97" s="3">
        <v>0</v>
      </c>
      <c r="O97" s="3">
        <v>0</v>
      </c>
      <c r="P97" s="14">
        <f t="shared" si="9"/>
        <v>786.6</v>
      </c>
      <c r="Q97" s="9">
        <v>46161</v>
      </c>
      <c r="R97" s="18" t="s">
        <v>334</v>
      </c>
      <c r="S97" s="8"/>
    </row>
    <row r="98" spans="1:19" x14ac:dyDescent="0.25">
      <c r="A98" s="27">
        <v>3993</v>
      </c>
      <c r="B98" s="28" t="s">
        <v>146</v>
      </c>
      <c r="C98" s="28" t="s">
        <v>147</v>
      </c>
      <c r="D98" s="8">
        <v>2039858</v>
      </c>
      <c r="E98" s="9">
        <v>46147</v>
      </c>
      <c r="F98" s="8">
        <v>0</v>
      </c>
      <c r="G98" s="8">
        <v>0</v>
      </c>
      <c r="H98" s="8">
        <v>30</v>
      </c>
      <c r="I98" s="8">
        <v>30</v>
      </c>
      <c r="J98" s="8">
        <v>220.97</v>
      </c>
      <c r="K98" s="8">
        <v>44.2</v>
      </c>
      <c r="L98" s="3">
        <v>55.24</v>
      </c>
      <c r="M98" s="8">
        <v>51.27</v>
      </c>
      <c r="N98" s="3">
        <v>0</v>
      </c>
      <c r="O98" s="3">
        <v>0</v>
      </c>
      <c r="P98" s="14">
        <f t="shared" si="9"/>
        <v>371.68</v>
      </c>
      <c r="Q98" s="9">
        <v>46161</v>
      </c>
      <c r="R98" s="18" t="s">
        <v>334</v>
      </c>
      <c r="S98" s="8"/>
    </row>
    <row r="99" spans="1:19" x14ac:dyDescent="0.25">
      <c r="A99" s="27">
        <v>9955</v>
      </c>
      <c r="B99" s="28" t="s">
        <v>148</v>
      </c>
      <c r="C99" s="28" t="s">
        <v>149</v>
      </c>
      <c r="D99" s="8">
        <v>2039859</v>
      </c>
      <c r="E99" s="9">
        <v>46147</v>
      </c>
      <c r="F99" s="8">
        <v>0</v>
      </c>
      <c r="G99" s="8">
        <v>0</v>
      </c>
      <c r="H99" s="8">
        <v>5</v>
      </c>
      <c r="I99" s="8">
        <v>5</v>
      </c>
      <c r="J99" s="8">
        <v>82.69</v>
      </c>
      <c r="K99" s="8">
        <v>16.53</v>
      </c>
      <c r="L99" s="3">
        <v>20.67</v>
      </c>
      <c r="M99" s="8">
        <v>19.18</v>
      </c>
      <c r="N99" s="8">
        <v>0</v>
      </c>
      <c r="O99" s="3">
        <v>0</v>
      </c>
      <c r="P99" s="14">
        <f t="shared" si="9"/>
        <v>139.07</v>
      </c>
      <c r="Q99" s="9">
        <v>46161</v>
      </c>
      <c r="R99" s="18" t="s">
        <v>334</v>
      </c>
      <c r="S99" s="8"/>
    </row>
    <row r="100" spans="1:19" x14ac:dyDescent="0.25">
      <c r="A100" s="27">
        <v>9973</v>
      </c>
      <c r="B100" s="28" t="s">
        <v>169</v>
      </c>
      <c r="C100" s="28" t="s">
        <v>170</v>
      </c>
      <c r="D100" s="8">
        <v>2039860</v>
      </c>
      <c r="E100" s="9">
        <v>46147</v>
      </c>
      <c r="F100" s="8">
        <v>0</v>
      </c>
      <c r="G100" s="8">
        <v>0</v>
      </c>
      <c r="H100" s="8">
        <v>15</v>
      </c>
      <c r="I100" s="8">
        <v>15</v>
      </c>
      <c r="J100" s="8">
        <v>115.63</v>
      </c>
      <c r="K100" s="8">
        <v>23.13</v>
      </c>
      <c r="L100" s="3">
        <v>28.91</v>
      </c>
      <c r="M100" s="8">
        <v>26.83</v>
      </c>
      <c r="N100" s="8">
        <v>0</v>
      </c>
      <c r="O100" s="3">
        <v>0</v>
      </c>
      <c r="P100" s="14">
        <f t="shared" si="9"/>
        <v>194.5</v>
      </c>
      <c r="Q100" s="9">
        <v>46161</v>
      </c>
      <c r="R100" s="18" t="s">
        <v>334</v>
      </c>
      <c r="S100" s="8"/>
    </row>
    <row r="101" spans="1:19" x14ac:dyDescent="0.25">
      <c r="A101" s="27">
        <v>9963</v>
      </c>
      <c r="B101" s="28" t="s">
        <v>160</v>
      </c>
      <c r="C101" s="28" t="s">
        <v>159</v>
      </c>
      <c r="D101" s="8">
        <v>2039867</v>
      </c>
      <c r="E101" s="9">
        <v>46147</v>
      </c>
      <c r="F101" s="8">
        <v>0</v>
      </c>
      <c r="G101" s="8">
        <v>0</v>
      </c>
      <c r="H101" s="8">
        <v>20</v>
      </c>
      <c r="I101" s="8">
        <v>20</v>
      </c>
      <c r="J101" s="8">
        <v>148.54</v>
      </c>
      <c r="K101" s="8">
        <v>0</v>
      </c>
      <c r="L101" s="3">
        <v>0</v>
      </c>
      <c r="M101" s="8">
        <v>23.77</v>
      </c>
      <c r="N101" s="8">
        <v>0</v>
      </c>
      <c r="O101" s="3">
        <v>0</v>
      </c>
      <c r="P101" s="14">
        <f t="shared" si="9"/>
        <v>172.31</v>
      </c>
      <c r="Q101" s="9">
        <v>46161</v>
      </c>
      <c r="R101" s="18" t="s">
        <v>334</v>
      </c>
      <c r="S101" s="8"/>
    </row>
    <row r="102" spans="1:19" x14ac:dyDescent="0.25">
      <c r="A102" s="27">
        <v>9967</v>
      </c>
      <c r="B102" s="28" t="s">
        <v>203</v>
      </c>
      <c r="C102" s="28" t="s">
        <v>159</v>
      </c>
      <c r="D102" s="8">
        <v>2039868</v>
      </c>
      <c r="E102" s="9">
        <v>46147</v>
      </c>
      <c r="F102" s="8">
        <v>0</v>
      </c>
      <c r="G102" s="8">
        <v>0</v>
      </c>
      <c r="H102" s="8">
        <v>10</v>
      </c>
      <c r="I102" s="8">
        <v>10</v>
      </c>
      <c r="J102" s="8">
        <v>82.69</v>
      </c>
      <c r="K102" s="8">
        <v>0</v>
      </c>
      <c r="L102" s="3">
        <v>0</v>
      </c>
      <c r="M102" s="8">
        <v>13.23</v>
      </c>
      <c r="N102" s="8">
        <v>0</v>
      </c>
      <c r="O102" s="3">
        <v>0</v>
      </c>
      <c r="P102" s="14">
        <f t="shared" si="9"/>
        <v>95.92</v>
      </c>
      <c r="Q102" s="9">
        <v>46161</v>
      </c>
      <c r="R102" s="18" t="s">
        <v>334</v>
      </c>
      <c r="S102" s="8"/>
    </row>
    <row r="103" spans="1:19" x14ac:dyDescent="0.25">
      <c r="A103" s="27">
        <v>9961</v>
      </c>
      <c r="B103" s="28" t="s">
        <v>158</v>
      </c>
      <c r="C103" s="28" t="s">
        <v>223</v>
      </c>
      <c r="D103" s="8">
        <v>2039869</v>
      </c>
      <c r="E103" s="9">
        <v>46147</v>
      </c>
      <c r="F103" s="8">
        <v>0</v>
      </c>
      <c r="G103" s="8">
        <v>0</v>
      </c>
      <c r="H103" s="8">
        <v>10</v>
      </c>
      <c r="I103" s="8">
        <v>10</v>
      </c>
      <c r="J103" s="8">
        <v>82.69</v>
      </c>
      <c r="K103" s="8">
        <v>0</v>
      </c>
      <c r="L103" s="3">
        <v>0</v>
      </c>
      <c r="M103" s="8">
        <v>13.23</v>
      </c>
      <c r="N103" s="8">
        <v>0</v>
      </c>
      <c r="O103" s="3">
        <v>0</v>
      </c>
      <c r="P103" s="14">
        <f t="shared" si="9"/>
        <v>95.92</v>
      </c>
      <c r="Q103" s="9">
        <v>46161</v>
      </c>
      <c r="R103" s="18" t="s">
        <v>334</v>
      </c>
      <c r="S103" s="8"/>
    </row>
    <row r="104" spans="1:19" x14ac:dyDescent="0.25">
      <c r="A104" s="27">
        <v>9960</v>
      </c>
      <c r="B104" s="28" t="s">
        <v>156</v>
      </c>
      <c r="C104" s="28" t="s">
        <v>157</v>
      </c>
      <c r="D104" s="8">
        <v>2039870</v>
      </c>
      <c r="E104" s="9">
        <v>46147</v>
      </c>
      <c r="F104" s="8">
        <v>0</v>
      </c>
      <c r="G104" s="8">
        <v>0</v>
      </c>
      <c r="H104" s="8">
        <v>15</v>
      </c>
      <c r="I104" s="8">
        <v>15</v>
      </c>
      <c r="J104" s="8">
        <v>117.72</v>
      </c>
      <c r="K104" s="8">
        <v>0</v>
      </c>
      <c r="L104" s="3">
        <v>0</v>
      </c>
      <c r="M104" s="8">
        <v>18.84</v>
      </c>
      <c r="N104" s="8">
        <v>0</v>
      </c>
      <c r="O104" s="3">
        <v>0</v>
      </c>
      <c r="P104" s="14">
        <f t="shared" si="9"/>
        <v>136.56</v>
      </c>
      <c r="Q104" s="9">
        <v>46161</v>
      </c>
      <c r="R104" s="18" t="s">
        <v>334</v>
      </c>
      <c r="S104" s="8"/>
    </row>
    <row r="105" spans="1:19" x14ac:dyDescent="0.25">
      <c r="A105" s="31">
        <v>9974</v>
      </c>
      <c r="B105" s="32" t="s">
        <v>212</v>
      </c>
      <c r="C105" s="8" t="s">
        <v>219</v>
      </c>
      <c r="D105" s="8">
        <v>2039871</v>
      </c>
      <c r="E105" s="9">
        <v>46147</v>
      </c>
      <c r="F105" s="8">
        <v>0</v>
      </c>
      <c r="G105" s="8">
        <v>0</v>
      </c>
      <c r="H105" s="8">
        <v>10</v>
      </c>
      <c r="I105" s="8">
        <v>10</v>
      </c>
      <c r="J105" s="3">
        <v>82.69</v>
      </c>
      <c r="K105" s="8">
        <v>0</v>
      </c>
      <c r="L105" s="3">
        <v>0</v>
      </c>
      <c r="M105" s="8">
        <v>13.23</v>
      </c>
      <c r="N105" s="3">
        <v>0</v>
      </c>
      <c r="O105" s="3">
        <v>0</v>
      </c>
      <c r="P105" s="14">
        <f t="shared" si="9"/>
        <v>95.92</v>
      </c>
      <c r="Q105" s="9">
        <v>46161</v>
      </c>
      <c r="R105" s="18" t="s">
        <v>334</v>
      </c>
      <c r="S105" s="8"/>
    </row>
    <row r="106" spans="1:19" x14ac:dyDescent="0.25">
      <c r="A106" s="27">
        <v>9968</v>
      </c>
      <c r="B106" s="28" t="s">
        <v>206</v>
      </c>
      <c r="C106" s="28" t="s">
        <v>207</v>
      </c>
      <c r="D106" s="8">
        <v>2039872</v>
      </c>
      <c r="E106" s="9">
        <v>46147</v>
      </c>
      <c r="F106" s="8">
        <v>0</v>
      </c>
      <c r="G106" s="8">
        <v>0</v>
      </c>
      <c r="H106" s="8">
        <v>10</v>
      </c>
      <c r="I106" s="8">
        <v>10</v>
      </c>
      <c r="J106" s="8">
        <v>82.69</v>
      </c>
      <c r="K106" s="8">
        <v>0</v>
      </c>
      <c r="L106" s="3">
        <v>0</v>
      </c>
      <c r="M106" s="8">
        <v>13.23</v>
      </c>
      <c r="N106" s="8">
        <v>0</v>
      </c>
      <c r="O106" s="3">
        <v>0</v>
      </c>
      <c r="P106" s="14">
        <f t="shared" ref="P106:P149" si="10">SUM(J106:N106)</f>
        <v>95.92</v>
      </c>
      <c r="Q106" s="9">
        <v>46161</v>
      </c>
      <c r="R106" s="18" t="s">
        <v>334</v>
      </c>
      <c r="S106" s="8"/>
    </row>
    <row r="107" spans="1:19" x14ac:dyDescent="0.25">
      <c r="A107" s="27">
        <v>9962</v>
      </c>
      <c r="B107" s="28" t="s">
        <v>164</v>
      </c>
      <c r="C107" s="28" t="s">
        <v>225</v>
      </c>
      <c r="D107" s="8">
        <v>2039873</v>
      </c>
      <c r="E107" s="9">
        <v>46147</v>
      </c>
      <c r="F107" s="8">
        <v>0</v>
      </c>
      <c r="G107" s="8">
        <v>0</v>
      </c>
      <c r="H107" s="8">
        <v>10</v>
      </c>
      <c r="I107" s="8">
        <v>10</v>
      </c>
      <c r="J107" s="8">
        <v>82.69</v>
      </c>
      <c r="K107" s="8">
        <v>0</v>
      </c>
      <c r="L107" s="3">
        <v>0</v>
      </c>
      <c r="M107" s="8">
        <v>13.23</v>
      </c>
      <c r="N107" s="8">
        <v>0</v>
      </c>
      <c r="O107" s="3">
        <v>0</v>
      </c>
      <c r="P107" s="14">
        <f t="shared" si="10"/>
        <v>95.92</v>
      </c>
      <c r="Q107" s="9">
        <v>46161</v>
      </c>
      <c r="R107" s="18" t="s">
        <v>334</v>
      </c>
      <c r="S107" s="8"/>
    </row>
    <row r="108" spans="1:19" x14ac:dyDescent="0.25">
      <c r="A108" s="27">
        <v>9969</v>
      </c>
      <c r="B108" s="28" t="s">
        <v>208</v>
      </c>
      <c r="C108" s="28" t="s">
        <v>209</v>
      </c>
      <c r="D108" s="8">
        <v>2039874</v>
      </c>
      <c r="E108" s="9">
        <v>46147</v>
      </c>
      <c r="F108" s="8">
        <v>0</v>
      </c>
      <c r="G108" s="8">
        <v>0</v>
      </c>
      <c r="H108" s="8">
        <v>10</v>
      </c>
      <c r="I108" s="8">
        <v>10</v>
      </c>
      <c r="J108" s="8">
        <v>82.69</v>
      </c>
      <c r="K108" s="8">
        <v>0</v>
      </c>
      <c r="L108" s="3">
        <v>0</v>
      </c>
      <c r="M108" s="8">
        <v>13.23</v>
      </c>
      <c r="N108" s="8">
        <v>0</v>
      </c>
      <c r="O108" s="3">
        <v>0</v>
      </c>
      <c r="P108" s="14">
        <f t="shared" si="10"/>
        <v>95.92</v>
      </c>
      <c r="Q108" s="9">
        <v>46161</v>
      </c>
      <c r="R108" s="18" t="s">
        <v>334</v>
      </c>
      <c r="S108" s="8"/>
    </row>
    <row r="109" spans="1:19" x14ac:dyDescent="0.25">
      <c r="A109" s="27">
        <v>9964</v>
      </c>
      <c r="B109" s="28" t="s">
        <v>185</v>
      </c>
      <c r="C109" s="28" t="s">
        <v>186</v>
      </c>
      <c r="D109" s="8">
        <v>2039875</v>
      </c>
      <c r="E109" s="9">
        <v>46147</v>
      </c>
      <c r="F109" s="8">
        <v>0</v>
      </c>
      <c r="G109" s="8">
        <v>0</v>
      </c>
      <c r="H109" s="8">
        <v>10</v>
      </c>
      <c r="I109" s="8">
        <v>10</v>
      </c>
      <c r="J109" s="8">
        <v>82.69</v>
      </c>
      <c r="K109" s="8">
        <v>0</v>
      </c>
      <c r="L109" s="3">
        <v>0</v>
      </c>
      <c r="M109" s="8">
        <v>13.23</v>
      </c>
      <c r="N109" s="8">
        <v>0</v>
      </c>
      <c r="O109" s="3">
        <v>0</v>
      </c>
      <c r="P109" s="14">
        <f t="shared" si="10"/>
        <v>95.92</v>
      </c>
      <c r="Q109" s="9">
        <v>46161</v>
      </c>
      <c r="R109" s="18" t="s">
        <v>334</v>
      </c>
      <c r="S109" s="8"/>
    </row>
    <row r="110" spans="1:19" x14ac:dyDescent="0.25">
      <c r="A110" s="27">
        <v>9965</v>
      </c>
      <c r="B110" s="28" t="s">
        <v>187</v>
      </c>
      <c r="C110" s="28" t="s">
        <v>188</v>
      </c>
      <c r="D110" s="8">
        <v>2039876</v>
      </c>
      <c r="E110" s="9">
        <v>46147</v>
      </c>
      <c r="F110" s="8">
        <v>0</v>
      </c>
      <c r="G110" s="8">
        <v>0</v>
      </c>
      <c r="H110" s="8">
        <v>10</v>
      </c>
      <c r="I110" s="8">
        <v>10</v>
      </c>
      <c r="J110" s="8">
        <v>82.69</v>
      </c>
      <c r="K110" s="8">
        <v>0</v>
      </c>
      <c r="L110" s="3">
        <v>0</v>
      </c>
      <c r="M110" s="8">
        <v>13.23</v>
      </c>
      <c r="N110" s="8">
        <v>0</v>
      </c>
      <c r="O110" s="3">
        <v>0</v>
      </c>
      <c r="P110" s="14">
        <f t="shared" si="10"/>
        <v>95.92</v>
      </c>
      <c r="Q110" s="9">
        <v>46161</v>
      </c>
      <c r="R110" s="18" t="s">
        <v>334</v>
      </c>
      <c r="S110" s="8"/>
    </row>
    <row r="111" spans="1:19" x14ac:dyDescent="0.25">
      <c r="A111" s="27">
        <v>9966</v>
      </c>
      <c r="B111" s="28" t="s">
        <v>189</v>
      </c>
      <c r="C111" s="28" t="s">
        <v>190</v>
      </c>
      <c r="D111" s="8">
        <v>2039877</v>
      </c>
      <c r="E111" s="9">
        <v>46147</v>
      </c>
      <c r="F111" s="8">
        <v>0</v>
      </c>
      <c r="G111" s="8">
        <v>0</v>
      </c>
      <c r="H111" s="8">
        <v>10</v>
      </c>
      <c r="I111" s="8">
        <v>10</v>
      </c>
      <c r="J111" s="8">
        <v>82.69</v>
      </c>
      <c r="K111" s="8">
        <v>0</v>
      </c>
      <c r="L111" s="3">
        <v>0</v>
      </c>
      <c r="M111" s="8">
        <v>13.23</v>
      </c>
      <c r="N111" s="8">
        <v>0</v>
      </c>
      <c r="O111" s="3">
        <v>0</v>
      </c>
      <c r="P111" s="14">
        <f t="shared" si="10"/>
        <v>95.92</v>
      </c>
      <c r="Q111" s="9">
        <v>46161</v>
      </c>
      <c r="R111" s="18" t="s">
        <v>334</v>
      </c>
      <c r="S111" s="8"/>
    </row>
    <row r="112" spans="1:19" x14ac:dyDescent="0.25">
      <c r="A112" s="27">
        <v>9970</v>
      </c>
      <c r="B112" s="28" t="s">
        <v>191</v>
      </c>
      <c r="C112" s="28" t="s">
        <v>192</v>
      </c>
      <c r="D112" s="8">
        <v>2039878</v>
      </c>
      <c r="E112" s="9">
        <v>46147</v>
      </c>
      <c r="F112" s="8">
        <v>0</v>
      </c>
      <c r="G112" s="8">
        <v>0</v>
      </c>
      <c r="H112" s="8">
        <v>10</v>
      </c>
      <c r="I112" s="8">
        <v>10</v>
      </c>
      <c r="J112" s="8">
        <v>82.69</v>
      </c>
      <c r="K112" s="8">
        <v>0</v>
      </c>
      <c r="L112" s="3">
        <v>0</v>
      </c>
      <c r="M112" s="8">
        <v>13.23</v>
      </c>
      <c r="N112" s="8">
        <v>0</v>
      </c>
      <c r="O112" s="3">
        <v>0</v>
      </c>
      <c r="P112" s="14">
        <f t="shared" si="10"/>
        <v>95.92</v>
      </c>
      <c r="Q112" s="9">
        <v>46161</v>
      </c>
      <c r="R112" s="18" t="s">
        <v>334</v>
      </c>
      <c r="S112" s="8"/>
    </row>
    <row r="113" spans="1:19" x14ac:dyDescent="0.25">
      <c r="A113" s="31">
        <v>21941</v>
      </c>
      <c r="B113" s="32" t="s">
        <v>213</v>
      </c>
      <c r="C113" s="8" t="s">
        <v>220</v>
      </c>
      <c r="D113" s="8">
        <v>2039879</v>
      </c>
      <c r="E113" s="9">
        <v>46147</v>
      </c>
      <c r="F113" s="8">
        <v>0</v>
      </c>
      <c r="G113" s="8">
        <v>0</v>
      </c>
      <c r="H113" s="8">
        <v>10</v>
      </c>
      <c r="I113" s="8">
        <v>10</v>
      </c>
      <c r="J113" s="8">
        <v>82.69</v>
      </c>
      <c r="K113" s="8">
        <v>16.53</v>
      </c>
      <c r="L113" s="3">
        <v>20.67</v>
      </c>
      <c r="M113" s="8">
        <v>19.18</v>
      </c>
      <c r="N113" s="8">
        <v>0</v>
      </c>
      <c r="O113" s="3">
        <v>0</v>
      </c>
      <c r="P113" s="14">
        <f t="shared" si="10"/>
        <v>139.07</v>
      </c>
      <c r="Q113" s="9">
        <v>46161</v>
      </c>
      <c r="R113" s="18" t="s">
        <v>334</v>
      </c>
      <c r="S113" s="8"/>
    </row>
    <row r="114" spans="1:19" x14ac:dyDescent="0.25">
      <c r="A114" s="31">
        <v>26234</v>
      </c>
      <c r="B114" s="32" t="s">
        <v>216</v>
      </c>
      <c r="C114" s="28" t="s">
        <v>228</v>
      </c>
      <c r="D114" s="8">
        <v>2039880</v>
      </c>
      <c r="E114" s="9">
        <v>46147</v>
      </c>
      <c r="F114" s="8">
        <v>0</v>
      </c>
      <c r="G114" s="8">
        <v>0</v>
      </c>
      <c r="H114" s="8">
        <v>10</v>
      </c>
      <c r="I114" s="8">
        <v>10</v>
      </c>
      <c r="J114" s="8">
        <v>82.69</v>
      </c>
      <c r="K114" s="8">
        <v>16.53</v>
      </c>
      <c r="L114" s="3">
        <v>20.67</v>
      </c>
      <c r="M114" s="8">
        <v>19.18</v>
      </c>
      <c r="N114" s="8">
        <v>0</v>
      </c>
      <c r="O114" s="3">
        <v>0</v>
      </c>
      <c r="P114" s="14">
        <f t="shared" si="10"/>
        <v>139.07</v>
      </c>
      <c r="Q114" s="9">
        <v>46161</v>
      </c>
      <c r="R114" s="18" t="s">
        <v>334</v>
      </c>
      <c r="S114" s="8"/>
    </row>
    <row r="115" spans="1:19" x14ac:dyDescent="0.25">
      <c r="A115" s="31">
        <v>27006</v>
      </c>
      <c r="B115" s="32" t="s">
        <v>217</v>
      </c>
      <c r="C115" s="28" t="s">
        <v>229</v>
      </c>
      <c r="D115" s="8">
        <v>2039881</v>
      </c>
      <c r="E115" s="9">
        <v>46147</v>
      </c>
      <c r="F115" s="8">
        <v>0</v>
      </c>
      <c r="G115" s="8">
        <v>0</v>
      </c>
      <c r="H115" s="8">
        <v>10</v>
      </c>
      <c r="I115" s="8">
        <v>10</v>
      </c>
      <c r="J115" s="8">
        <v>82.69</v>
      </c>
      <c r="K115" s="8">
        <v>16.53</v>
      </c>
      <c r="L115" s="3">
        <v>20.67</v>
      </c>
      <c r="M115" s="8">
        <v>19.18</v>
      </c>
      <c r="N115" s="8">
        <v>0</v>
      </c>
      <c r="O115" s="3">
        <v>0</v>
      </c>
      <c r="P115" s="14">
        <f t="shared" si="10"/>
        <v>139.07</v>
      </c>
      <c r="Q115" s="9">
        <v>46161</v>
      </c>
      <c r="R115" s="18" t="s">
        <v>334</v>
      </c>
      <c r="S115" s="8"/>
    </row>
    <row r="116" spans="1:19" ht="12.75" customHeight="1" x14ac:dyDescent="0.25">
      <c r="A116" s="31">
        <v>22822</v>
      </c>
      <c r="B116" s="32" t="s">
        <v>214</v>
      </c>
      <c r="C116" s="8" t="s">
        <v>227</v>
      </c>
      <c r="D116" s="8">
        <v>2039882</v>
      </c>
      <c r="E116" s="9">
        <v>46147</v>
      </c>
      <c r="F116" s="8">
        <v>0</v>
      </c>
      <c r="G116" s="8">
        <v>0</v>
      </c>
      <c r="H116" s="8">
        <v>40</v>
      </c>
      <c r="I116" s="8">
        <v>40</v>
      </c>
      <c r="J116" s="8">
        <v>298.63</v>
      </c>
      <c r="K116" s="8">
        <v>59.72</v>
      </c>
      <c r="L116" s="3">
        <v>74.66</v>
      </c>
      <c r="M116" s="8">
        <v>69.28</v>
      </c>
      <c r="N116" s="8">
        <v>0</v>
      </c>
      <c r="O116" s="3">
        <v>0</v>
      </c>
      <c r="P116" s="14">
        <f t="shared" si="10"/>
        <v>502.28999999999996</v>
      </c>
      <c r="Q116" s="9">
        <v>46161</v>
      </c>
      <c r="R116" s="18" t="s">
        <v>334</v>
      </c>
      <c r="S116" s="8"/>
    </row>
    <row r="117" spans="1:19" x14ac:dyDescent="0.25">
      <c r="A117" s="27">
        <v>9</v>
      </c>
      <c r="B117" s="28" t="s">
        <v>142</v>
      </c>
      <c r="C117" s="28" t="s">
        <v>143</v>
      </c>
      <c r="D117" s="8">
        <v>2039855</v>
      </c>
      <c r="E117" s="9">
        <v>46147</v>
      </c>
      <c r="F117" s="8">
        <v>0</v>
      </c>
      <c r="G117" s="8">
        <v>0</v>
      </c>
      <c r="H117" s="8">
        <v>316</v>
      </c>
      <c r="I117" s="8">
        <v>316</v>
      </c>
      <c r="J117" s="8">
        <v>3496.07</v>
      </c>
      <c r="K117" s="8">
        <f>J117*0.2</f>
        <v>699.21400000000006</v>
      </c>
      <c r="L117" s="3">
        <f>J117*0.25</f>
        <v>874.01750000000004</v>
      </c>
      <c r="M117" s="8">
        <f>SUM(J117:L117)*0.16</f>
        <v>811.08824000000004</v>
      </c>
      <c r="N117" s="8">
        <v>0</v>
      </c>
      <c r="O117" s="3">
        <v>0</v>
      </c>
      <c r="P117" s="14">
        <f t="shared" si="10"/>
        <v>5880.3897400000005</v>
      </c>
      <c r="Q117" s="9">
        <v>46161</v>
      </c>
      <c r="R117" s="18" t="s">
        <v>334</v>
      </c>
      <c r="S117" s="8"/>
    </row>
    <row r="118" spans="1:19" x14ac:dyDescent="0.25">
      <c r="A118" s="27">
        <v>9971</v>
      </c>
      <c r="B118" s="28" t="s">
        <v>160</v>
      </c>
      <c r="C118" s="28" t="s">
        <v>170</v>
      </c>
      <c r="D118" s="8">
        <v>2039861</v>
      </c>
      <c r="E118" s="9">
        <v>46147</v>
      </c>
      <c r="F118" s="8">
        <v>0</v>
      </c>
      <c r="G118" s="8">
        <v>0</v>
      </c>
      <c r="H118" s="8">
        <v>10</v>
      </c>
      <c r="I118" s="8">
        <v>10</v>
      </c>
      <c r="J118" s="8">
        <v>82.69</v>
      </c>
      <c r="K118" s="8">
        <v>16.53</v>
      </c>
      <c r="L118" s="3">
        <v>20.67</v>
      </c>
      <c r="M118" s="8">
        <v>19.18</v>
      </c>
      <c r="N118" s="8">
        <v>0</v>
      </c>
      <c r="O118" s="3">
        <v>0</v>
      </c>
      <c r="P118" s="14">
        <f t="shared" si="10"/>
        <v>139.07</v>
      </c>
      <c r="Q118" s="9">
        <v>46161</v>
      </c>
      <c r="R118" s="18" t="s">
        <v>334</v>
      </c>
      <c r="S118" s="8"/>
    </row>
    <row r="119" spans="1:19" x14ac:dyDescent="0.25">
      <c r="A119" s="27">
        <v>9972</v>
      </c>
      <c r="B119" s="28" t="s">
        <v>181</v>
      </c>
      <c r="C119" s="28" t="s">
        <v>170</v>
      </c>
      <c r="D119" s="8">
        <v>2039862</v>
      </c>
      <c r="E119" s="9">
        <v>46147</v>
      </c>
      <c r="F119" s="8">
        <v>0</v>
      </c>
      <c r="G119" s="8">
        <v>0</v>
      </c>
      <c r="H119" s="8">
        <v>10</v>
      </c>
      <c r="I119" s="8">
        <v>10</v>
      </c>
      <c r="J119" s="8">
        <v>82.69</v>
      </c>
      <c r="K119" s="8">
        <v>16.53</v>
      </c>
      <c r="L119" s="3">
        <v>20.67</v>
      </c>
      <c r="M119" s="8">
        <v>19.18</v>
      </c>
      <c r="N119" s="8">
        <v>0</v>
      </c>
      <c r="O119" s="3">
        <v>0</v>
      </c>
      <c r="P119" s="14">
        <f t="shared" si="10"/>
        <v>139.07</v>
      </c>
      <c r="Q119" s="9">
        <v>46161</v>
      </c>
      <c r="R119" s="18" t="s">
        <v>334</v>
      </c>
      <c r="S119" s="8"/>
    </row>
    <row r="120" spans="1:19" x14ac:dyDescent="0.25">
      <c r="A120" s="27">
        <v>11692</v>
      </c>
      <c r="B120" s="28" t="s">
        <v>162</v>
      </c>
      <c r="C120" s="28" t="s">
        <v>163</v>
      </c>
      <c r="D120" s="8">
        <v>2039792</v>
      </c>
      <c r="E120" s="9">
        <v>46147</v>
      </c>
      <c r="F120" s="8">
        <v>0</v>
      </c>
      <c r="G120" s="8">
        <v>0</v>
      </c>
      <c r="H120" s="8">
        <v>10</v>
      </c>
      <c r="I120" s="8">
        <v>10</v>
      </c>
      <c r="J120" s="8">
        <v>124.55</v>
      </c>
      <c r="K120" s="8">
        <v>32.35</v>
      </c>
      <c r="L120" s="3">
        <v>0</v>
      </c>
      <c r="M120" s="8">
        <v>25.1</v>
      </c>
      <c r="N120" s="8">
        <v>0</v>
      </c>
      <c r="O120" s="3">
        <v>0</v>
      </c>
      <c r="P120" s="14">
        <f t="shared" si="10"/>
        <v>182</v>
      </c>
      <c r="Q120" s="9">
        <v>46161</v>
      </c>
      <c r="R120" s="18" t="s">
        <v>334</v>
      </c>
      <c r="S120" s="8"/>
    </row>
    <row r="121" spans="1:19" x14ac:dyDescent="0.25">
      <c r="A121" s="27">
        <v>11693</v>
      </c>
      <c r="B121" s="28" t="s">
        <v>210</v>
      </c>
      <c r="C121" s="28" t="s">
        <v>224</v>
      </c>
      <c r="D121" s="8">
        <v>2039793</v>
      </c>
      <c r="E121" s="9">
        <v>46147</v>
      </c>
      <c r="F121" s="8">
        <v>0</v>
      </c>
      <c r="G121" s="8">
        <v>0</v>
      </c>
      <c r="H121" s="8">
        <v>10</v>
      </c>
      <c r="I121" s="8">
        <v>10</v>
      </c>
      <c r="J121" s="8">
        <v>124.55</v>
      </c>
      <c r="K121" s="8">
        <v>32.35</v>
      </c>
      <c r="L121" s="3">
        <v>0</v>
      </c>
      <c r="M121" s="8">
        <v>25.1</v>
      </c>
      <c r="N121" s="8">
        <v>0</v>
      </c>
      <c r="O121" s="3">
        <v>0</v>
      </c>
      <c r="P121" s="14">
        <f t="shared" si="10"/>
        <v>182</v>
      </c>
      <c r="Q121" s="9">
        <v>46161</v>
      </c>
      <c r="R121" s="18" t="s">
        <v>334</v>
      </c>
      <c r="S121" s="8"/>
    </row>
    <row r="122" spans="1:19" x14ac:dyDescent="0.25">
      <c r="A122" s="27">
        <v>11841</v>
      </c>
      <c r="B122" s="28" t="s">
        <v>160</v>
      </c>
      <c r="C122" s="28" t="s">
        <v>161</v>
      </c>
      <c r="D122" s="8">
        <v>2039794</v>
      </c>
      <c r="E122" s="9">
        <v>46147</v>
      </c>
      <c r="F122" s="8">
        <v>0</v>
      </c>
      <c r="G122" s="8">
        <v>0</v>
      </c>
      <c r="H122" s="8">
        <v>10</v>
      </c>
      <c r="I122" s="8">
        <v>10</v>
      </c>
      <c r="J122" s="8">
        <v>82.69</v>
      </c>
      <c r="K122" s="8">
        <v>0</v>
      </c>
      <c r="L122" s="3">
        <v>0</v>
      </c>
      <c r="M122" s="8">
        <v>13.23</v>
      </c>
      <c r="N122" s="8">
        <v>0</v>
      </c>
      <c r="O122" s="3">
        <v>0</v>
      </c>
      <c r="P122" s="14">
        <f t="shared" si="10"/>
        <v>95.92</v>
      </c>
      <c r="Q122" s="9">
        <v>46161</v>
      </c>
      <c r="R122" s="18" t="s">
        <v>334</v>
      </c>
      <c r="S122" s="8"/>
    </row>
    <row r="123" spans="1:19" x14ac:dyDescent="0.25">
      <c r="A123" s="27">
        <v>11842</v>
      </c>
      <c r="B123" s="28" t="s">
        <v>180</v>
      </c>
      <c r="C123" s="28" t="s">
        <v>161</v>
      </c>
      <c r="D123" s="8">
        <v>2039795</v>
      </c>
      <c r="E123" s="9">
        <v>46147</v>
      </c>
      <c r="F123" s="8">
        <v>0</v>
      </c>
      <c r="G123" s="8">
        <v>0</v>
      </c>
      <c r="H123" s="8">
        <v>10</v>
      </c>
      <c r="I123" s="8">
        <v>10</v>
      </c>
      <c r="J123" s="8">
        <v>82.69</v>
      </c>
      <c r="K123" s="8">
        <v>0</v>
      </c>
      <c r="L123" s="3">
        <v>0</v>
      </c>
      <c r="M123" s="8">
        <v>13.23</v>
      </c>
      <c r="N123" s="8">
        <v>0</v>
      </c>
      <c r="O123" s="3">
        <v>0</v>
      </c>
      <c r="P123" s="14">
        <f t="shared" si="10"/>
        <v>95.92</v>
      </c>
      <c r="Q123" s="9">
        <v>46161</v>
      </c>
      <c r="R123" s="18" t="s">
        <v>334</v>
      </c>
      <c r="S123" s="8"/>
    </row>
    <row r="124" spans="1:19" x14ac:dyDescent="0.25">
      <c r="A124" s="27">
        <v>11843</v>
      </c>
      <c r="B124" s="28" t="s">
        <v>205</v>
      </c>
      <c r="C124" s="28" t="s">
        <v>161</v>
      </c>
      <c r="D124" s="8">
        <v>2039796</v>
      </c>
      <c r="E124" s="9">
        <v>46147</v>
      </c>
      <c r="F124" s="8">
        <v>0</v>
      </c>
      <c r="G124" s="8">
        <v>0</v>
      </c>
      <c r="H124" s="8">
        <v>10</v>
      </c>
      <c r="I124" s="8">
        <v>10</v>
      </c>
      <c r="J124" s="8">
        <v>82.69</v>
      </c>
      <c r="K124" s="8">
        <v>0</v>
      </c>
      <c r="L124" s="3">
        <v>0</v>
      </c>
      <c r="M124" s="8">
        <v>13.23</v>
      </c>
      <c r="N124" s="8">
        <v>0</v>
      </c>
      <c r="O124" s="3">
        <v>0</v>
      </c>
      <c r="P124" s="14">
        <f t="shared" si="10"/>
        <v>95.92</v>
      </c>
      <c r="Q124" s="9">
        <v>46161</v>
      </c>
      <c r="R124" s="18" t="s">
        <v>334</v>
      </c>
      <c r="S124" s="8"/>
    </row>
    <row r="125" spans="1:19" x14ac:dyDescent="0.25">
      <c r="A125" s="27">
        <v>11938</v>
      </c>
      <c r="B125" s="28" t="s">
        <v>174</v>
      </c>
      <c r="C125" s="28" t="s">
        <v>175</v>
      </c>
      <c r="D125" s="8">
        <v>2039797</v>
      </c>
      <c r="E125" s="9">
        <v>46147</v>
      </c>
      <c r="F125" s="8">
        <v>0</v>
      </c>
      <c r="G125" s="8">
        <v>0</v>
      </c>
      <c r="H125" s="8">
        <v>10</v>
      </c>
      <c r="I125" s="8">
        <v>10</v>
      </c>
      <c r="J125" s="8">
        <v>103.97</v>
      </c>
      <c r="K125" s="8">
        <v>32.35</v>
      </c>
      <c r="L125" s="3">
        <v>40.450000000000003</v>
      </c>
      <c r="M125" s="8">
        <v>28.28</v>
      </c>
      <c r="N125" s="8">
        <v>0</v>
      </c>
      <c r="O125" s="3">
        <v>0</v>
      </c>
      <c r="P125" s="14">
        <f t="shared" si="10"/>
        <v>205.04999999999998</v>
      </c>
      <c r="Q125" s="9">
        <v>46161</v>
      </c>
      <c r="R125" s="18" t="s">
        <v>334</v>
      </c>
      <c r="S125" s="8"/>
    </row>
    <row r="126" spans="1:19" x14ac:dyDescent="0.25">
      <c r="A126" s="27">
        <v>11939</v>
      </c>
      <c r="B126" s="28" t="s">
        <v>194</v>
      </c>
      <c r="C126" s="28" t="s">
        <v>221</v>
      </c>
      <c r="D126" s="8">
        <v>2039798</v>
      </c>
      <c r="E126" s="9">
        <v>46147</v>
      </c>
      <c r="F126" s="8">
        <v>0</v>
      </c>
      <c r="G126" s="8">
        <v>0</v>
      </c>
      <c r="H126" s="8">
        <v>10</v>
      </c>
      <c r="I126" s="8">
        <v>10</v>
      </c>
      <c r="J126" s="8">
        <v>103.97</v>
      </c>
      <c r="K126" s="8">
        <v>32.35</v>
      </c>
      <c r="L126" s="3">
        <v>40.450000000000003</v>
      </c>
      <c r="M126" s="8">
        <v>28.28</v>
      </c>
      <c r="N126" s="8">
        <v>0</v>
      </c>
      <c r="O126" s="3">
        <v>0</v>
      </c>
      <c r="P126" s="14">
        <f t="shared" si="10"/>
        <v>205.04999999999998</v>
      </c>
      <c r="Q126" s="9">
        <v>46161</v>
      </c>
      <c r="R126" s="18" t="s">
        <v>334</v>
      </c>
      <c r="S126" s="8"/>
    </row>
    <row r="127" spans="1:19" x14ac:dyDescent="0.25">
      <c r="A127" s="27">
        <v>12088</v>
      </c>
      <c r="B127" s="28" t="s">
        <v>152</v>
      </c>
      <c r="C127" s="28" t="s">
        <v>153</v>
      </c>
      <c r="D127" s="8">
        <v>2039773</v>
      </c>
      <c r="E127" s="9">
        <v>46147</v>
      </c>
      <c r="F127" s="8">
        <v>0</v>
      </c>
      <c r="G127" s="8">
        <v>0</v>
      </c>
      <c r="H127" s="8">
        <v>10</v>
      </c>
      <c r="I127" s="8">
        <v>10</v>
      </c>
      <c r="J127" s="8">
        <v>82.69</v>
      </c>
      <c r="K127" s="8">
        <v>0</v>
      </c>
      <c r="L127" s="3">
        <v>0</v>
      </c>
      <c r="M127" s="8">
        <v>13.23</v>
      </c>
      <c r="N127" s="8">
        <v>0</v>
      </c>
      <c r="O127" s="3">
        <v>0</v>
      </c>
      <c r="P127" s="14">
        <f t="shared" si="10"/>
        <v>95.92</v>
      </c>
      <c r="Q127" s="9">
        <v>46161</v>
      </c>
      <c r="R127" s="18" t="s">
        <v>334</v>
      </c>
      <c r="S127" s="8"/>
    </row>
    <row r="128" spans="1:19" x14ac:dyDescent="0.25">
      <c r="A128" s="27">
        <v>12242</v>
      </c>
      <c r="B128" s="28" t="s">
        <v>167</v>
      </c>
      <c r="C128" s="28" t="s">
        <v>168</v>
      </c>
      <c r="D128" s="8">
        <v>2039774</v>
      </c>
      <c r="E128" s="9">
        <v>46147</v>
      </c>
      <c r="F128" s="8">
        <v>0</v>
      </c>
      <c r="G128" s="8">
        <v>0</v>
      </c>
      <c r="H128" s="8">
        <v>10</v>
      </c>
      <c r="I128" s="8">
        <v>10</v>
      </c>
      <c r="J128" s="8">
        <v>82.69</v>
      </c>
      <c r="K128" s="8">
        <v>16.53</v>
      </c>
      <c r="L128" s="3">
        <v>0</v>
      </c>
      <c r="M128" s="8">
        <v>15.88</v>
      </c>
      <c r="N128" s="8">
        <v>0</v>
      </c>
      <c r="O128" s="3">
        <v>0</v>
      </c>
      <c r="P128" s="14">
        <f t="shared" si="10"/>
        <v>115.1</v>
      </c>
      <c r="Q128" s="9">
        <v>46161</v>
      </c>
      <c r="R128" s="18" t="s">
        <v>334</v>
      </c>
      <c r="S128" s="8"/>
    </row>
    <row r="129" spans="1:19" x14ac:dyDescent="0.25">
      <c r="A129" s="27">
        <v>12243</v>
      </c>
      <c r="B129" s="28" t="s">
        <v>185</v>
      </c>
      <c r="C129" s="28" t="s">
        <v>168</v>
      </c>
      <c r="D129" s="8">
        <v>2039775</v>
      </c>
      <c r="E129" s="9">
        <v>46147</v>
      </c>
      <c r="F129" s="8">
        <v>0</v>
      </c>
      <c r="G129" s="8">
        <v>0</v>
      </c>
      <c r="H129" s="8">
        <v>10</v>
      </c>
      <c r="I129" s="8">
        <v>10</v>
      </c>
      <c r="J129" s="8">
        <v>82.69</v>
      </c>
      <c r="K129" s="8">
        <v>16.53</v>
      </c>
      <c r="L129" s="3">
        <v>0</v>
      </c>
      <c r="M129" s="8">
        <v>15.88</v>
      </c>
      <c r="N129" s="8">
        <v>0</v>
      </c>
      <c r="O129" s="3">
        <v>0</v>
      </c>
      <c r="P129" s="14">
        <f t="shared" si="10"/>
        <v>115.1</v>
      </c>
      <c r="Q129" s="9">
        <v>46161</v>
      </c>
      <c r="R129" s="18" t="s">
        <v>334</v>
      </c>
      <c r="S129" s="8"/>
    </row>
    <row r="130" spans="1:19" x14ac:dyDescent="0.25">
      <c r="A130" s="27">
        <v>12329</v>
      </c>
      <c r="B130" s="28" t="s">
        <v>171</v>
      </c>
      <c r="C130" s="28" t="s">
        <v>172</v>
      </c>
      <c r="D130" s="8">
        <v>2039776</v>
      </c>
      <c r="E130" s="9">
        <v>46147</v>
      </c>
      <c r="F130" s="8">
        <v>0</v>
      </c>
      <c r="G130" s="8">
        <v>0</v>
      </c>
      <c r="H130" s="8">
        <v>10</v>
      </c>
      <c r="I130" s="8">
        <v>10</v>
      </c>
      <c r="J130" s="8">
        <v>82.69</v>
      </c>
      <c r="K130" s="8">
        <v>16.53</v>
      </c>
      <c r="L130" s="3">
        <v>20.67</v>
      </c>
      <c r="M130" s="8">
        <v>19.18</v>
      </c>
      <c r="N130" s="8">
        <v>0</v>
      </c>
      <c r="O130" s="3">
        <v>0</v>
      </c>
      <c r="P130" s="14">
        <f t="shared" si="10"/>
        <v>139.07</v>
      </c>
      <c r="Q130" s="9">
        <v>46161</v>
      </c>
      <c r="R130" s="18" t="s">
        <v>334</v>
      </c>
      <c r="S130" s="8"/>
    </row>
    <row r="131" spans="1:19" x14ac:dyDescent="0.25">
      <c r="A131" s="27">
        <v>12330</v>
      </c>
      <c r="B131" s="28" t="s">
        <v>193</v>
      </c>
      <c r="C131" s="28" t="s">
        <v>222</v>
      </c>
      <c r="D131" s="8">
        <v>2039777</v>
      </c>
      <c r="E131" s="9">
        <v>46147</v>
      </c>
      <c r="F131" s="8">
        <v>0</v>
      </c>
      <c r="G131" s="8">
        <v>0</v>
      </c>
      <c r="H131" s="8">
        <v>10</v>
      </c>
      <c r="I131" s="8">
        <v>10</v>
      </c>
      <c r="J131" s="8">
        <v>82.69</v>
      </c>
      <c r="K131" s="8">
        <v>16.53</v>
      </c>
      <c r="L131" s="3">
        <v>20.67</v>
      </c>
      <c r="M131" s="8">
        <v>19.18</v>
      </c>
      <c r="N131" s="8">
        <v>0</v>
      </c>
      <c r="O131" s="3">
        <v>0</v>
      </c>
      <c r="P131" s="14">
        <f t="shared" si="10"/>
        <v>139.07</v>
      </c>
      <c r="Q131" s="9">
        <v>46161</v>
      </c>
      <c r="R131" s="18" t="s">
        <v>334</v>
      </c>
      <c r="S131" s="8"/>
    </row>
    <row r="132" spans="1:19" x14ac:dyDescent="0.25">
      <c r="A132" s="27">
        <v>12465</v>
      </c>
      <c r="B132" s="28" t="s">
        <v>154</v>
      </c>
      <c r="C132" s="28" t="s">
        <v>155</v>
      </c>
      <c r="D132" s="8">
        <v>2039778</v>
      </c>
      <c r="E132" s="9">
        <v>46147</v>
      </c>
      <c r="F132" s="8">
        <v>0</v>
      </c>
      <c r="G132" s="8">
        <v>0</v>
      </c>
      <c r="H132" s="8">
        <v>10</v>
      </c>
      <c r="I132" s="8">
        <v>10</v>
      </c>
      <c r="J132" s="8">
        <v>82.69</v>
      </c>
      <c r="K132" s="8">
        <v>0</v>
      </c>
      <c r="L132" s="3">
        <v>0</v>
      </c>
      <c r="M132" s="8">
        <v>13.23</v>
      </c>
      <c r="N132" s="8">
        <v>0</v>
      </c>
      <c r="O132" s="3">
        <v>0</v>
      </c>
      <c r="P132" s="14">
        <f t="shared" si="10"/>
        <v>95.92</v>
      </c>
      <c r="Q132" s="9">
        <v>46161</v>
      </c>
      <c r="R132" s="18" t="s">
        <v>334</v>
      </c>
      <c r="S132" s="8"/>
    </row>
    <row r="133" spans="1:19" x14ac:dyDescent="0.25">
      <c r="A133" s="27">
        <v>12466</v>
      </c>
      <c r="B133" s="28" t="s">
        <v>211</v>
      </c>
      <c r="C133" s="28" t="s">
        <v>155</v>
      </c>
      <c r="D133" s="8">
        <v>20397780</v>
      </c>
      <c r="E133" s="9">
        <v>46147</v>
      </c>
      <c r="F133" s="8">
        <v>0</v>
      </c>
      <c r="G133" s="8">
        <v>0</v>
      </c>
      <c r="H133" s="8">
        <v>10</v>
      </c>
      <c r="I133" s="8">
        <v>10</v>
      </c>
      <c r="J133" s="8">
        <v>82.69</v>
      </c>
      <c r="K133" s="8">
        <v>0</v>
      </c>
      <c r="L133" s="3">
        <v>0</v>
      </c>
      <c r="M133" s="8">
        <v>13.23</v>
      </c>
      <c r="N133" s="8">
        <v>0</v>
      </c>
      <c r="O133" s="3">
        <v>0</v>
      </c>
      <c r="P133" s="14">
        <f t="shared" si="10"/>
        <v>95.92</v>
      </c>
      <c r="Q133" s="9">
        <v>46161</v>
      </c>
      <c r="R133" s="18" t="s">
        <v>334</v>
      </c>
      <c r="S133" s="8"/>
    </row>
    <row r="134" spans="1:19" x14ac:dyDescent="0.25">
      <c r="A134" s="27">
        <v>12467</v>
      </c>
      <c r="B134" s="28" t="s">
        <v>197</v>
      </c>
      <c r="C134" s="28" t="s">
        <v>155</v>
      </c>
      <c r="D134" s="8">
        <v>2039779</v>
      </c>
      <c r="E134" s="9">
        <v>46147</v>
      </c>
      <c r="F134" s="8">
        <v>0</v>
      </c>
      <c r="G134" s="8">
        <v>0</v>
      </c>
      <c r="H134" s="8">
        <v>10</v>
      </c>
      <c r="I134" s="8">
        <v>10</v>
      </c>
      <c r="J134" s="8">
        <v>82.69</v>
      </c>
      <c r="K134" s="8">
        <v>0</v>
      </c>
      <c r="L134" s="3">
        <v>0</v>
      </c>
      <c r="M134" s="8">
        <v>13.23</v>
      </c>
      <c r="N134" s="8">
        <v>0</v>
      </c>
      <c r="O134" s="3">
        <v>0</v>
      </c>
      <c r="P134" s="14">
        <f t="shared" si="10"/>
        <v>95.92</v>
      </c>
      <c r="Q134" s="9">
        <v>46161</v>
      </c>
      <c r="R134" s="18" t="s">
        <v>334</v>
      </c>
      <c r="S134" s="8"/>
    </row>
    <row r="135" spans="1:19" x14ac:dyDescent="0.25">
      <c r="A135" s="27">
        <v>12501</v>
      </c>
      <c r="B135" s="28" t="s">
        <v>199</v>
      </c>
      <c r="C135" s="28" t="s">
        <v>177</v>
      </c>
      <c r="D135" s="8">
        <v>2039782</v>
      </c>
      <c r="E135" s="9">
        <v>46147</v>
      </c>
      <c r="F135" s="8">
        <v>0</v>
      </c>
      <c r="G135" s="8">
        <v>0</v>
      </c>
      <c r="H135" s="8">
        <v>10</v>
      </c>
      <c r="I135" s="8">
        <v>10</v>
      </c>
      <c r="J135" s="8">
        <v>82.69</v>
      </c>
      <c r="K135" s="8">
        <v>0</v>
      </c>
      <c r="L135" s="3">
        <v>0</v>
      </c>
      <c r="M135" s="8">
        <v>13.23</v>
      </c>
      <c r="N135" s="8">
        <v>0</v>
      </c>
      <c r="O135" s="3">
        <v>0</v>
      </c>
      <c r="P135" s="14">
        <f t="shared" si="10"/>
        <v>95.92</v>
      </c>
      <c r="Q135" s="9">
        <v>46161</v>
      </c>
      <c r="R135" s="18" t="s">
        <v>334</v>
      </c>
      <c r="S135" s="8"/>
    </row>
    <row r="136" spans="1:19" x14ac:dyDescent="0.25">
      <c r="A136" s="27">
        <v>13338</v>
      </c>
      <c r="B136" s="28" t="s">
        <v>184</v>
      </c>
      <c r="C136" s="28" t="s">
        <v>183</v>
      </c>
      <c r="D136" s="8">
        <v>2039864</v>
      </c>
      <c r="E136" s="9">
        <v>46147</v>
      </c>
      <c r="F136" s="8">
        <v>0</v>
      </c>
      <c r="G136" s="8">
        <v>0</v>
      </c>
      <c r="H136" s="8">
        <v>10</v>
      </c>
      <c r="I136" s="8">
        <v>10</v>
      </c>
      <c r="J136" s="8">
        <v>82.69</v>
      </c>
      <c r="K136" s="8">
        <v>16.53</v>
      </c>
      <c r="L136" s="3">
        <v>20.67</v>
      </c>
      <c r="M136" s="8">
        <v>19.18</v>
      </c>
      <c r="N136" s="8">
        <v>0</v>
      </c>
      <c r="O136" s="3">
        <v>0</v>
      </c>
      <c r="P136" s="14">
        <f t="shared" si="10"/>
        <v>139.07</v>
      </c>
      <c r="Q136" s="9">
        <v>46161</v>
      </c>
      <c r="R136" s="18" t="s">
        <v>334</v>
      </c>
      <c r="S136" s="8"/>
    </row>
    <row r="137" spans="1:19" x14ac:dyDescent="0.25">
      <c r="A137" s="27">
        <v>13339</v>
      </c>
      <c r="B137" s="28" t="s">
        <v>201</v>
      </c>
      <c r="C137" s="28" t="s">
        <v>202</v>
      </c>
      <c r="D137" s="8">
        <v>2039866</v>
      </c>
      <c r="E137" s="9">
        <v>46147</v>
      </c>
      <c r="F137" s="8">
        <v>0</v>
      </c>
      <c r="G137" s="8">
        <v>0</v>
      </c>
      <c r="H137" s="8">
        <v>63</v>
      </c>
      <c r="I137" s="8">
        <v>63</v>
      </c>
      <c r="J137" s="8">
        <v>494.57</v>
      </c>
      <c r="K137" s="8">
        <v>98.91</v>
      </c>
      <c r="L137" s="3">
        <v>123.65</v>
      </c>
      <c r="M137" s="8">
        <v>114.74</v>
      </c>
      <c r="N137" s="8">
        <v>0</v>
      </c>
      <c r="O137" s="3">
        <v>0</v>
      </c>
      <c r="P137" s="14">
        <f t="shared" si="10"/>
        <v>831.87</v>
      </c>
      <c r="Q137" s="9">
        <v>46161</v>
      </c>
      <c r="R137" s="18" t="s">
        <v>334</v>
      </c>
      <c r="S137" s="8"/>
    </row>
    <row r="138" spans="1:19" x14ac:dyDescent="0.25">
      <c r="A138" s="27">
        <v>13340</v>
      </c>
      <c r="B138" s="28" t="s">
        <v>182</v>
      </c>
      <c r="C138" s="28" t="s">
        <v>183</v>
      </c>
      <c r="D138" s="8">
        <v>2039863</v>
      </c>
      <c r="E138" s="9">
        <v>46147</v>
      </c>
      <c r="F138" s="8">
        <v>0</v>
      </c>
      <c r="G138" s="8">
        <v>0</v>
      </c>
      <c r="H138" s="8">
        <v>10</v>
      </c>
      <c r="I138" s="8">
        <v>10</v>
      </c>
      <c r="J138" s="8">
        <v>82.69</v>
      </c>
      <c r="K138" s="8">
        <v>16.53</v>
      </c>
      <c r="L138" s="3">
        <v>20.67</v>
      </c>
      <c r="M138" s="8">
        <v>19.18</v>
      </c>
      <c r="N138" s="8">
        <v>0</v>
      </c>
      <c r="O138" s="3">
        <v>0</v>
      </c>
      <c r="P138" s="14">
        <f t="shared" si="10"/>
        <v>139.07</v>
      </c>
      <c r="Q138" s="9">
        <v>46161</v>
      </c>
      <c r="R138" s="18" t="s">
        <v>334</v>
      </c>
      <c r="S138" s="8"/>
    </row>
    <row r="139" spans="1:19" x14ac:dyDescent="0.25">
      <c r="A139" s="27">
        <v>13341</v>
      </c>
      <c r="B139" s="28" t="s">
        <v>201</v>
      </c>
      <c r="C139" s="28" t="s">
        <v>202</v>
      </c>
      <c r="D139" s="8">
        <v>2039865</v>
      </c>
      <c r="E139" s="9">
        <v>46147</v>
      </c>
      <c r="F139" s="8">
        <v>0</v>
      </c>
      <c r="G139" s="8">
        <v>0</v>
      </c>
      <c r="H139" s="8">
        <v>54</v>
      </c>
      <c r="I139" s="8">
        <v>54</v>
      </c>
      <c r="J139" s="8">
        <v>413.57</v>
      </c>
      <c r="K139" s="8">
        <v>82.72</v>
      </c>
      <c r="L139" s="3">
        <v>103.4</v>
      </c>
      <c r="M139" s="8">
        <v>95.95</v>
      </c>
      <c r="N139" s="8">
        <v>0</v>
      </c>
      <c r="O139" s="3">
        <v>0</v>
      </c>
      <c r="P139" s="14">
        <f t="shared" si="10"/>
        <v>695.64</v>
      </c>
      <c r="Q139" s="9">
        <v>46161</v>
      </c>
      <c r="R139" s="18" t="s">
        <v>334</v>
      </c>
      <c r="S139" s="8"/>
    </row>
    <row r="140" spans="1:19" x14ac:dyDescent="0.25">
      <c r="A140" s="27">
        <v>13463</v>
      </c>
      <c r="B140" s="28" t="s">
        <v>102</v>
      </c>
      <c r="C140" s="28" t="s">
        <v>200</v>
      </c>
      <c r="D140" s="8">
        <v>2039784</v>
      </c>
      <c r="E140" s="9">
        <v>46147</v>
      </c>
      <c r="F140" s="8">
        <v>0</v>
      </c>
      <c r="G140" s="8">
        <v>0</v>
      </c>
      <c r="H140" s="8">
        <v>10</v>
      </c>
      <c r="I140" s="8">
        <v>10</v>
      </c>
      <c r="J140" s="8">
        <v>82.69</v>
      </c>
      <c r="K140" s="8">
        <v>16.53</v>
      </c>
      <c r="L140" s="3">
        <v>20.67</v>
      </c>
      <c r="M140" s="8">
        <v>19.18</v>
      </c>
      <c r="N140" s="8">
        <v>0</v>
      </c>
      <c r="O140" s="3">
        <v>0</v>
      </c>
      <c r="P140" s="14">
        <f t="shared" si="10"/>
        <v>139.07</v>
      </c>
      <c r="Q140" s="9">
        <v>46161</v>
      </c>
      <c r="R140" s="18" t="s">
        <v>334</v>
      </c>
      <c r="S140" s="8"/>
    </row>
    <row r="141" spans="1:19" x14ac:dyDescent="0.25">
      <c r="A141" s="27">
        <v>13547</v>
      </c>
      <c r="B141" s="28" t="s">
        <v>191</v>
      </c>
      <c r="C141" s="28" t="s">
        <v>196</v>
      </c>
      <c r="D141" s="8">
        <v>2039785</v>
      </c>
      <c r="E141" s="9">
        <v>46147</v>
      </c>
      <c r="F141" s="8">
        <v>0</v>
      </c>
      <c r="G141" s="8">
        <v>0</v>
      </c>
      <c r="H141" s="8">
        <v>10</v>
      </c>
      <c r="I141" s="8">
        <v>10</v>
      </c>
      <c r="J141" s="8">
        <v>82.69</v>
      </c>
      <c r="K141" s="8">
        <v>0</v>
      </c>
      <c r="L141" s="3">
        <v>0</v>
      </c>
      <c r="M141" s="8">
        <v>13.23</v>
      </c>
      <c r="N141" s="8">
        <v>0</v>
      </c>
      <c r="O141" s="3">
        <v>0</v>
      </c>
      <c r="P141" s="14">
        <f t="shared" si="10"/>
        <v>95.92</v>
      </c>
      <c r="Q141" s="9">
        <v>46161</v>
      </c>
      <c r="R141" s="18" t="s">
        <v>334</v>
      </c>
      <c r="S141" s="8"/>
    </row>
    <row r="142" spans="1:19" x14ac:dyDescent="0.25">
      <c r="A142" s="27">
        <v>13714</v>
      </c>
      <c r="B142" s="28" t="s">
        <v>178</v>
      </c>
      <c r="C142" s="28" t="s">
        <v>179</v>
      </c>
      <c r="D142" s="8">
        <v>2039786</v>
      </c>
      <c r="E142" s="9">
        <v>46147</v>
      </c>
      <c r="F142" s="8">
        <v>0</v>
      </c>
      <c r="G142" s="8">
        <v>0</v>
      </c>
      <c r="H142" s="8">
        <v>10</v>
      </c>
      <c r="I142" s="8">
        <v>10</v>
      </c>
      <c r="J142" s="8">
        <v>82.69</v>
      </c>
      <c r="K142" s="8">
        <v>16.53</v>
      </c>
      <c r="L142" s="3">
        <v>20.67</v>
      </c>
      <c r="M142" s="8">
        <v>19.18</v>
      </c>
      <c r="N142" s="8">
        <v>0</v>
      </c>
      <c r="O142" s="3">
        <v>0</v>
      </c>
      <c r="P142" s="14">
        <f t="shared" si="10"/>
        <v>139.07</v>
      </c>
      <c r="Q142" s="9">
        <v>46161</v>
      </c>
      <c r="R142" s="18" t="s">
        <v>334</v>
      </c>
      <c r="S142" s="8"/>
    </row>
    <row r="143" spans="1:19" x14ac:dyDescent="0.25">
      <c r="A143" s="27">
        <v>13715</v>
      </c>
      <c r="B143" s="28" t="s">
        <v>204</v>
      </c>
      <c r="C143" s="28" t="s">
        <v>179</v>
      </c>
      <c r="D143" s="8">
        <v>2039788</v>
      </c>
      <c r="E143" s="9">
        <v>46147</v>
      </c>
      <c r="F143" s="8">
        <v>0</v>
      </c>
      <c r="G143" s="8">
        <v>0</v>
      </c>
      <c r="H143" s="8">
        <v>10</v>
      </c>
      <c r="I143" s="8">
        <v>10</v>
      </c>
      <c r="J143" s="8">
        <v>82.69</v>
      </c>
      <c r="K143" s="8">
        <v>16.53</v>
      </c>
      <c r="L143" s="3">
        <v>20.67</v>
      </c>
      <c r="M143" s="8">
        <v>19.18</v>
      </c>
      <c r="N143" s="8">
        <v>0</v>
      </c>
      <c r="O143" s="3">
        <v>0</v>
      </c>
      <c r="P143" s="14">
        <f t="shared" si="10"/>
        <v>139.07</v>
      </c>
      <c r="Q143" s="9">
        <v>46161</v>
      </c>
      <c r="R143" s="18" t="s">
        <v>334</v>
      </c>
      <c r="S143" s="8"/>
    </row>
    <row r="144" spans="1:19" x14ac:dyDescent="0.25">
      <c r="A144" s="27">
        <v>13716</v>
      </c>
      <c r="B144" s="28" t="s">
        <v>195</v>
      </c>
      <c r="C144" s="28" t="s">
        <v>179</v>
      </c>
      <c r="D144" s="8">
        <v>2039787</v>
      </c>
      <c r="E144" s="9">
        <v>46147</v>
      </c>
      <c r="F144" s="8">
        <v>0</v>
      </c>
      <c r="G144" s="8">
        <v>0</v>
      </c>
      <c r="H144" s="8">
        <v>10</v>
      </c>
      <c r="I144" s="8">
        <v>10</v>
      </c>
      <c r="J144" s="8">
        <v>82.69</v>
      </c>
      <c r="K144" s="8">
        <v>16.53</v>
      </c>
      <c r="L144" s="3">
        <v>20.67</v>
      </c>
      <c r="M144" s="8">
        <v>19.18</v>
      </c>
      <c r="N144" s="8">
        <v>0</v>
      </c>
      <c r="O144" s="3">
        <v>0</v>
      </c>
      <c r="P144" s="14">
        <f t="shared" si="10"/>
        <v>139.07</v>
      </c>
      <c r="Q144" s="9">
        <v>46161</v>
      </c>
      <c r="R144" s="18" t="s">
        <v>334</v>
      </c>
      <c r="S144" s="8"/>
    </row>
    <row r="145" spans="1:20" x14ac:dyDescent="0.25">
      <c r="A145" s="27">
        <v>13780</v>
      </c>
      <c r="B145" s="28" t="s">
        <v>198</v>
      </c>
      <c r="C145" s="28" t="s">
        <v>226</v>
      </c>
      <c r="D145" s="8">
        <v>2039790</v>
      </c>
      <c r="E145" s="9">
        <v>46147</v>
      </c>
      <c r="F145" s="8">
        <v>0</v>
      </c>
      <c r="G145" s="8">
        <v>0</v>
      </c>
      <c r="H145" s="8">
        <v>10</v>
      </c>
      <c r="I145" s="8">
        <v>10</v>
      </c>
      <c r="J145" s="8">
        <v>82.69</v>
      </c>
      <c r="K145" s="8">
        <v>0</v>
      </c>
      <c r="L145" s="3">
        <v>0</v>
      </c>
      <c r="M145" s="8">
        <v>13.23</v>
      </c>
      <c r="N145" s="8">
        <v>0</v>
      </c>
      <c r="O145" s="3">
        <v>0</v>
      </c>
      <c r="P145" s="14">
        <f t="shared" si="10"/>
        <v>95.92</v>
      </c>
      <c r="Q145" s="9">
        <v>46161</v>
      </c>
      <c r="R145" s="18" t="s">
        <v>334</v>
      </c>
      <c r="S145" s="8"/>
    </row>
    <row r="146" spans="1:20" x14ac:dyDescent="0.25">
      <c r="A146" s="27">
        <v>24073</v>
      </c>
      <c r="B146" s="28" t="s">
        <v>165</v>
      </c>
      <c r="C146" s="28" t="s">
        <v>166</v>
      </c>
      <c r="D146" s="8">
        <v>2039791</v>
      </c>
      <c r="E146" s="9">
        <v>46147</v>
      </c>
      <c r="F146" s="8">
        <v>0</v>
      </c>
      <c r="G146" s="8">
        <v>0</v>
      </c>
      <c r="H146" s="8">
        <v>10</v>
      </c>
      <c r="I146" s="8">
        <v>10</v>
      </c>
      <c r="J146" s="8">
        <v>82.69</v>
      </c>
      <c r="K146" s="8">
        <v>16.53</v>
      </c>
      <c r="L146" s="3">
        <v>20.67</v>
      </c>
      <c r="M146" s="8">
        <v>19.18</v>
      </c>
      <c r="N146" s="8">
        <v>0</v>
      </c>
      <c r="O146" s="3">
        <v>0</v>
      </c>
      <c r="P146" s="14">
        <f t="shared" si="10"/>
        <v>139.07</v>
      </c>
      <c r="Q146" s="9">
        <v>46161</v>
      </c>
      <c r="R146" s="18" t="s">
        <v>334</v>
      </c>
      <c r="S146" s="8"/>
    </row>
    <row r="147" spans="1:20" x14ac:dyDescent="0.25">
      <c r="A147" s="27">
        <v>24464</v>
      </c>
      <c r="B147" s="28" t="s">
        <v>150</v>
      </c>
      <c r="C147" s="28" t="s">
        <v>151</v>
      </c>
      <c r="D147" s="8">
        <v>2039783</v>
      </c>
      <c r="E147" s="9">
        <v>46147</v>
      </c>
      <c r="F147" s="8">
        <v>0</v>
      </c>
      <c r="G147" s="8">
        <v>0</v>
      </c>
      <c r="H147" s="8">
        <v>10</v>
      </c>
      <c r="I147" s="8">
        <v>10</v>
      </c>
      <c r="J147" s="8">
        <v>82.69</v>
      </c>
      <c r="K147" s="8">
        <v>0</v>
      </c>
      <c r="L147" s="3">
        <v>0</v>
      </c>
      <c r="M147" s="8">
        <v>13.23</v>
      </c>
      <c r="N147" s="8">
        <v>0</v>
      </c>
      <c r="O147" s="3">
        <v>0</v>
      </c>
      <c r="P147" s="14">
        <f t="shared" si="10"/>
        <v>95.92</v>
      </c>
      <c r="Q147" s="9">
        <v>46161</v>
      </c>
      <c r="R147" s="18" t="s">
        <v>334</v>
      </c>
      <c r="S147" s="8"/>
    </row>
    <row r="148" spans="1:20" x14ac:dyDescent="0.25">
      <c r="A148" s="27">
        <v>24465</v>
      </c>
      <c r="B148" s="28" t="s">
        <v>122</v>
      </c>
      <c r="C148" s="28" t="s">
        <v>173</v>
      </c>
      <c r="D148" s="8">
        <v>2039789</v>
      </c>
      <c r="E148" s="9">
        <v>46147</v>
      </c>
      <c r="F148" s="8">
        <v>0</v>
      </c>
      <c r="G148" s="8">
        <v>0</v>
      </c>
      <c r="H148" s="8">
        <v>10</v>
      </c>
      <c r="I148" s="8">
        <v>10</v>
      </c>
      <c r="J148" s="8">
        <v>82.69</v>
      </c>
      <c r="K148" s="8">
        <v>0</v>
      </c>
      <c r="L148" s="3">
        <v>0</v>
      </c>
      <c r="M148" s="8">
        <v>13.23</v>
      </c>
      <c r="N148" s="8">
        <v>0</v>
      </c>
      <c r="O148" s="3">
        <v>0</v>
      </c>
      <c r="P148" s="14">
        <f t="shared" si="10"/>
        <v>95.92</v>
      </c>
      <c r="Q148" s="9">
        <v>46161</v>
      </c>
      <c r="R148" s="18" t="s">
        <v>334</v>
      </c>
      <c r="S148" s="8"/>
    </row>
    <row r="149" spans="1:20" x14ac:dyDescent="0.25">
      <c r="A149" s="27">
        <v>24466</v>
      </c>
      <c r="B149" s="28" t="s">
        <v>176</v>
      </c>
      <c r="C149" s="28" t="s">
        <v>177</v>
      </c>
      <c r="D149" s="8">
        <v>2039781</v>
      </c>
      <c r="E149" s="9">
        <v>46147</v>
      </c>
      <c r="F149" s="8">
        <v>0</v>
      </c>
      <c r="G149" s="8">
        <v>0</v>
      </c>
      <c r="H149" s="8">
        <v>10</v>
      </c>
      <c r="I149" s="8">
        <v>10</v>
      </c>
      <c r="J149" s="8">
        <v>82.69</v>
      </c>
      <c r="K149" s="8">
        <v>0</v>
      </c>
      <c r="L149" s="3">
        <v>0</v>
      </c>
      <c r="M149" s="8">
        <v>13.23</v>
      </c>
      <c r="N149" s="8">
        <v>0</v>
      </c>
      <c r="O149" s="3">
        <v>0</v>
      </c>
      <c r="P149" s="14">
        <f t="shared" si="10"/>
        <v>95.92</v>
      </c>
      <c r="Q149" s="9">
        <v>46161</v>
      </c>
      <c r="R149" s="18" t="s">
        <v>334</v>
      </c>
      <c r="S149" s="8"/>
    </row>
    <row r="150" spans="1:20" x14ac:dyDescent="0.25">
      <c r="A150" s="3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"/>
      <c r="M150" s="8"/>
      <c r="N150" s="8"/>
      <c r="O150" s="8"/>
      <c r="P150" s="14"/>
      <c r="Q150" s="9"/>
      <c r="R150" s="8"/>
      <c r="S150" s="8"/>
    </row>
    <row r="151" spans="1:20" x14ac:dyDescent="0.25">
      <c r="A151" s="3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4"/>
      <c r="Q151" s="9"/>
      <c r="R151" s="8"/>
      <c r="S151" s="8"/>
    </row>
    <row r="152" spans="1:20" x14ac:dyDescent="0.25">
      <c r="A152" s="34">
        <v>21799</v>
      </c>
      <c r="B152" s="8" t="s">
        <v>232</v>
      </c>
      <c r="C152" s="8" t="s">
        <v>239</v>
      </c>
      <c r="D152" s="8">
        <v>2042691</v>
      </c>
      <c r="E152" s="9">
        <v>46148</v>
      </c>
      <c r="F152" s="8">
        <v>0</v>
      </c>
      <c r="G152" s="8">
        <v>0</v>
      </c>
      <c r="H152" s="8">
        <v>1041</v>
      </c>
      <c r="I152" s="8">
        <v>1041</v>
      </c>
      <c r="J152" s="8">
        <v>16118.36</v>
      </c>
      <c r="K152" s="8">
        <f>J152*0.2</f>
        <v>3223.6720000000005</v>
      </c>
      <c r="L152" s="8">
        <f>J152*0.25</f>
        <v>4029.59</v>
      </c>
      <c r="M152" s="3">
        <f>SUM(J152:L152)*0.16</f>
        <v>3739.4595199999999</v>
      </c>
      <c r="N152" s="8">
        <v>5</v>
      </c>
      <c r="O152" s="8"/>
      <c r="P152" s="14">
        <f>SUM(J152:O152)</f>
        <v>27116.08152</v>
      </c>
      <c r="Q152" s="9">
        <v>46104</v>
      </c>
      <c r="R152" s="15" t="s">
        <v>319</v>
      </c>
      <c r="S152" s="35">
        <v>109946.78</v>
      </c>
      <c r="T152" s="8"/>
    </row>
    <row r="153" spans="1:20" x14ac:dyDescent="0.25">
      <c r="A153" s="34">
        <v>27610</v>
      </c>
      <c r="B153" s="8" t="s">
        <v>235</v>
      </c>
      <c r="C153" s="8" t="s">
        <v>241</v>
      </c>
      <c r="D153" s="8">
        <v>2047435</v>
      </c>
      <c r="E153" s="9">
        <v>46156</v>
      </c>
      <c r="F153" s="8">
        <v>0</v>
      </c>
      <c r="G153" s="8">
        <v>0</v>
      </c>
      <c r="H153" s="8">
        <v>15</v>
      </c>
      <c r="I153" s="8">
        <v>15</v>
      </c>
      <c r="J153" s="8"/>
      <c r="K153" s="8"/>
      <c r="L153" s="8"/>
      <c r="M153" s="3"/>
      <c r="N153" s="8"/>
      <c r="O153" s="8"/>
      <c r="P153" s="14"/>
      <c r="Q153" s="9"/>
      <c r="R153" s="18"/>
      <c r="S153" s="35"/>
    </row>
    <row r="154" spans="1:20" x14ac:dyDescent="0.25">
      <c r="A154" s="2">
        <v>3996</v>
      </c>
      <c r="B154" s="8" t="s">
        <v>237</v>
      </c>
      <c r="C154" s="8" t="s">
        <v>240</v>
      </c>
      <c r="D154" s="8">
        <v>2059742</v>
      </c>
      <c r="E154" s="9">
        <v>46167</v>
      </c>
      <c r="F154" s="8">
        <v>0</v>
      </c>
      <c r="G154" s="8">
        <v>0</v>
      </c>
      <c r="H154" s="8">
        <v>15</v>
      </c>
      <c r="I154" s="8">
        <v>15</v>
      </c>
      <c r="J154" s="8"/>
      <c r="K154" s="8"/>
      <c r="L154" s="8"/>
      <c r="M154" s="3"/>
      <c r="N154" s="8"/>
      <c r="O154" s="8"/>
      <c r="P154" s="14"/>
      <c r="Q154" s="9"/>
      <c r="R154" s="18"/>
      <c r="S154" s="35"/>
    </row>
    <row r="155" spans="1:20" x14ac:dyDescent="0.25">
      <c r="A155" s="34">
        <v>6500</v>
      </c>
      <c r="B155" s="8" t="s">
        <v>237</v>
      </c>
      <c r="C155" s="8" t="s">
        <v>240</v>
      </c>
      <c r="D155" s="8">
        <v>2059741</v>
      </c>
      <c r="E155" s="9">
        <v>46167</v>
      </c>
      <c r="F155" s="8">
        <v>0</v>
      </c>
      <c r="G155" s="8">
        <v>0</v>
      </c>
      <c r="H155" s="8">
        <v>15</v>
      </c>
      <c r="I155" s="8">
        <v>15</v>
      </c>
      <c r="J155" s="8"/>
      <c r="K155" s="8"/>
      <c r="L155" s="8"/>
      <c r="M155" s="3"/>
      <c r="N155" s="8"/>
      <c r="O155" s="8"/>
      <c r="P155" s="14"/>
      <c r="Q155" s="9"/>
      <c r="R155" s="18"/>
      <c r="S155" s="35"/>
    </row>
    <row r="156" spans="1:20" x14ac:dyDescent="0.25">
      <c r="A156" s="34">
        <v>5371</v>
      </c>
      <c r="B156" s="18" t="s">
        <v>238</v>
      </c>
      <c r="C156" s="18" t="s">
        <v>242</v>
      </c>
      <c r="D156" s="8">
        <v>2063035</v>
      </c>
      <c r="E156" s="9">
        <v>46171</v>
      </c>
      <c r="F156" s="36">
        <v>59458</v>
      </c>
      <c r="G156" s="36">
        <v>59813</v>
      </c>
      <c r="H156" s="8">
        <v>0</v>
      </c>
      <c r="I156" s="8">
        <v>386</v>
      </c>
      <c r="J156" s="8">
        <v>4686.09</v>
      </c>
      <c r="K156" s="8">
        <f>J156*0.2</f>
        <v>937.21800000000007</v>
      </c>
      <c r="L156" s="8">
        <f>J156*0.25</f>
        <v>1171.5225</v>
      </c>
      <c r="M156" s="3">
        <f>SUM(J156:L156)*0.16</f>
        <v>1087.1728800000001</v>
      </c>
      <c r="N156" s="8">
        <v>5</v>
      </c>
      <c r="O156" s="8"/>
      <c r="P156" s="14">
        <f>SUM(J156:O156)</f>
        <v>7887.0033800000001</v>
      </c>
      <c r="Q156" s="9">
        <v>46149</v>
      </c>
      <c r="R156" s="15" t="s">
        <v>347</v>
      </c>
      <c r="S156" s="35"/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4"/>
      <c r="Q157" s="9"/>
      <c r="R157" s="8"/>
      <c r="S157" s="35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4"/>
      <c r="Q158" s="9"/>
      <c r="R158" s="8"/>
      <c r="S158" s="35"/>
    </row>
    <row r="159" spans="1:20" x14ac:dyDescent="0.25">
      <c r="A159" s="33">
        <v>21797</v>
      </c>
      <c r="B159" s="8" t="s">
        <v>233</v>
      </c>
      <c r="C159" s="8" t="s">
        <v>243</v>
      </c>
      <c r="D159" s="8">
        <v>2042691</v>
      </c>
      <c r="E159" s="9">
        <v>46148</v>
      </c>
      <c r="F159" s="36">
        <v>0</v>
      </c>
      <c r="G159" s="36">
        <v>0</v>
      </c>
      <c r="H159" s="8">
        <v>795</v>
      </c>
      <c r="I159" s="8">
        <v>795</v>
      </c>
      <c r="J159" s="8">
        <v>11505.86</v>
      </c>
      <c r="K159" s="8">
        <f>J159*0.2</f>
        <v>2301.172</v>
      </c>
      <c r="L159" s="8">
        <f>J159*0.25</f>
        <v>2876.4650000000001</v>
      </c>
      <c r="M159" s="3">
        <f>SUM(J159:L159)*0.16</f>
        <v>2669.3595200000004</v>
      </c>
      <c r="N159" s="8">
        <v>5</v>
      </c>
      <c r="O159" s="8"/>
      <c r="P159" s="3">
        <f>SUM(J159:O159)</f>
        <v>19357.856520000005</v>
      </c>
      <c r="Q159" s="9">
        <v>46104</v>
      </c>
      <c r="R159" s="18" t="s">
        <v>313</v>
      </c>
      <c r="S159" s="35"/>
      <c r="T159" s="8"/>
    </row>
    <row r="160" spans="1:20" x14ac:dyDescent="0.25">
      <c r="A160" s="33">
        <v>21788</v>
      </c>
      <c r="B160" s="8" t="s">
        <v>234</v>
      </c>
      <c r="C160" s="8" t="s">
        <v>244</v>
      </c>
      <c r="D160" s="8">
        <v>2046091</v>
      </c>
      <c r="E160" s="9">
        <v>46155</v>
      </c>
      <c r="F160" s="36">
        <v>10742</v>
      </c>
      <c r="G160" s="36">
        <v>10867</v>
      </c>
      <c r="H160" s="8">
        <v>900</v>
      </c>
      <c r="I160" s="8">
        <v>900</v>
      </c>
      <c r="J160" s="8">
        <v>13474.44</v>
      </c>
      <c r="K160" s="8">
        <f>J160*0.2</f>
        <v>2694.8880000000004</v>
      </c>
      <c r="L160" s="8">
        <f>J160*0.25</f>
        <v>3368.61</v>
      </c>
      <c r="M160" s="3">
        <f>SUM(J160:L160)*0.16</f>
        <v>3126.0700800000004</v>
      </c>
      <c r="N160" s="8">
        <v>5</v>
      </c>
      <c r="O160" s="8">
        <v>0</v>
      </c>
      <c r="P160" s="3">
        <f>SUM(J160:O160)</f>
        <v>22669.008080000003</v>
      </c>
      <c r="Q160" s="9">
        <v>46162</v>
      </c>
      <c r="R160" s="18" t="s">
        <v>356</v>
      </c>
      <c r="S160" s="35">
        <v>23941</v>
      </c>
    </row>
    <row r="161" spans="1:19" x14ac:dyDescent="0.25">
      <c r="A161" s="33">
        <v>24681</v>
      </c>
      <c r="B161" s="8" t="s">
        <v>234</v>
      </c>
      <c r="C161" s="8" t="s">
        <v>244</v>
      </c>
      <c r="D161" s="8">
        <v>2046090</v>
      </c>
      <c r="E161" s="9">
        <v>46155</v>
      </c>
      <c r="F161" s="36">
        <v>1930</v>
      </c>
      <c r="G161" s="36">
        <v>1930</v>
      </c>
      <c r="H161" s="8">
        <v>48</v>
      </c>
      <c r="I161" s="8">
        <v>48</v>
      </c>
      <c r="J161" s="8">
        <v>375.15</v>
      </c>
      <c r="K161" s="8">
        <f>J161*0.2</f>
        <v>75.03</v>
      </c>
      <c r="L161" s="8">
        <f>J161*0.25</f>
        <v>93.787499999999994</v>
      </c>
      <c r="M161" s="3">
        <f>SUM(J161:L161)*0.16</f>
        <v>87.034800000000004</v>
      </c>
      <c r="N161" s="8">
        <v>5</v>
      </c>
      <c r="O161" s="8">
        <v>0</v>
      </c>
      <c r="P161" s="3">
        <f>SUM(J161:O161)</f>
        <v>636.00229999999999</v>
      </c>
      <c r="Q161" s="9">
        <v>46162</v>
      </c>
      <c r="R161" s="18" t="s">
        <v>356</v>
      </c>
      <c r="S161" s="35"/>
    </row>
    <row r="162" spans="1:19" x14ac:dyDescent="0.25">
      <c r="A162" s="33">
        <v>24682</v>
      </c>
      <c r="B162" s="8" t="s">
        <v>234</v>
      </c>
      <c r="C162" s="8" t="s">
        <v>244</v>
      </c>
      <c r="D162" s="8">
        <v>2046092</v>
      </c>
      <c r="E162" s="9">
        <v>46155</v>
      </c>
      <c r="F162" s="36">
        <v>0</v>
      </c>
      <c r="G162" s="36">
        <v>0</v>
      </c>
      <c r="H162" s="8">
        <v>48</v>
      </c>
      <c r="I162" s="8">
        <v>48</v>
      </c>
      <c r="J162" s="8">
        <v>375.15</v>
      </c>
      <c r="K162" s="8">
        <f>J162*0.2</f>
        <v>75.03</v>
      </c>
      <c r="L162" s="8">
        <f>J162*0.25</f>
        <v>93.787499999999994</v>
      </c>
      <c r="M162" s="3">
        <f>SUM(J162:L162)*0.16</f>
        <v>87.034800000000004</v>
      </c>
      <c r="N162" s="8">
        <v>5</v>
      </c>
      <c r="O162" s="8">
        <v>0</v>
      </c>
      <c r="P162" s="3">
        <f>SUM(J162:O162)</f>
        <v>636.00229999999999</v>
      </c>
      <c r="Q162" s="9">
        <v>46162</v>
      </c>
      <c r="R162" s="18" t="s">
        <v>356</v>
      </c>
      <c r="S162" s="35"/>
    </row>
    <row r="163" spans="1:19" x14ac:dyDescent="0.25">
      <c r="A163" s="33">
        <v>26534</v>
      </c>
      <c r="B163" s="8" t="s">
        <v>236</v>
      </c>
      <c r="C163" s="8" t="s">
        <v>245</v>
      </c>
      <c r="D163" s="8">
        <v>2048611</v>
      </c>
      <c r="E163" s="9">
        <v>46157</v>
      </c>
      <c r="F163" s="36">
        <v>0</v>
      </c>
      <c r="G163" s="36">
        <v>0</v>
      </c>
      <c r="H163" s="8">
        <v>84</v>
      </c>
      <c r="I163" s="8">
        <v>84</v>
      </c>
      <c r="J163" s="8">
        <v>1493.63</v>
      </c>
      <c r="K163" s="8">
        <f>J163*0.2</f>
        <v>298.72600000000006</v>
      </c>
      <c r="L163" s="8">
        <f>J163*0.25</f>
        <v>373.40750000000003</v>
      </c>
      <c r="M163" s="3">
        <f>SUM(J163:L163)*0.16</f>
        <v>346.52215999999999</v>
      </c>
      <c r="N163" s="8">
        <v>5</v>
      </c>
      <c r="O163" s="8"/>
      <c r="P163" s="8">
        <f>SUM(J163:O163)</f>
        <v>2517.28566</v>
      </c>
      <c r="Q163" s="9">
        <v>46198</v>
      </c>
      <c r="R163" s="37" t="s">
        <v>352</v>
      </c>
      <c r="S163" s="35"/>
    </row>
    <row r="167" spans="1:19" x14ac:dyDescent="0.25">
      <c r="A167" s="51"/>
      <c r="B167" s="51"/>
    </row>
  </sheetData>
  <mergeCells count="22">
    <mergeCell ref="T9:T10"/>
    <mergeCell ref="I9:I10"/>
    <mergeCell ref="J9:J10"/>
    <mergeCell ref="K9:K10"/>
    <mergeCell ref="L9:L10"/>
    <mergeCell ref="M9:M10"/>
    <mergeCell ref="N9:N10"/>
    <mergeCell ref="A167:B167"/>
    <mergeCell ref="A3:S3"/>
    <mergeCell ref="A4:S4"/>
    <mergeCell ref="A6:S6"/>
    <mergeCell ref="O9:O10"/>
    <mergeCell ref="P9:P10"/>
    <mergeCell ref="Q9:Q10"/>
    <mergeCell ref="R9:R10"/>
    <mergeCell ref="S9:S10"/>
    <mergeCell ref="A9:A10"/>
    <mergeCell ref="B9:B10"/>
    <mergeCell ref="C9:C10"/>
    <mergeCell ref="D9:D10"/>
    <mergeCell ref="E9:E10"/>
    <mergeCell ref="F9:H9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8433" r:id="rId4">
          <objectPr defaultSize="0" autoPict="0" r:id="rId5">
            <anchor moveWithCells="1">
              <from>
                <xdr:col>2</xdr:col>
                <xdr:colOff>2581275</xdr:colOff>
                <xdr:row>1</xdr:row>
                <xdr:rowOff>19050</xdr:rowOff>
              </from>
              <to>
                <xdr:col>2</xdr:col>
                <xdr:colOff>3486150</xdr:colOff>
                <xdr:row>6</xdr:row>
                <xdr:rowOff>9525</xdr:rowOff>
              </to>
            </anchor>
          </objectPr>
        </oleObject>
      </mc:Choice>
      <mc:Fallback>
        <oleObject progId="Word.Picture.8" shapeId="18433" r:id="rId4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67"/>
  <sheetViews>
    <sheetView tabSelected="1" topLeftCell="A3" zoomScale="96" zoomScaleNormal="96" workbookViewId="0">
      <pane xSplit="2" ySplit="8" topLeftCell="C11" activePane="bottomRight" state="frozen"/>
      <selection activeCell="A3" sqref="A3"/>
      <selection pane="topRight" activeCell="C3" sqref="C3"/>
      <selection pane="bottomLeft" activeCell="A5" sqref="A5"/>
      <selection pane="bottomRight" activeCell="B11" sqref="B11"/>
    </sheetView>
  </sheetViews>
  <sheetFormatPr baseColWidth="10" defaultRowHeight="15" x14ac:dyDescent="0.25"/>
  <cols>
    <col min="1" max="1" width="14.7109375" style="7" customWidth="1"/>
    <col min="2" max="2" width="41.5703125" style="7" customWidth="1"/>
    <col min="3" max="3" width="52.85546875" style="7" customWidth="1"/>
    <col min="4" max="4" width="11.42578125" style="7"/>
    <col min="5" max="5" width="16.85546875" style="7" customWidth="1"/>
    <col min="6" max="8" width="11.42578125" style="7"/>
    <col min="9" max="9" width="13.42578125" style="7" customWidth="1"/>
    <col min="10" max="11" width="11.42578125" style="7"/>
    <col min="12" max="12" width="14.7109375" style="7" customWidth="1"/>
    <col min="13" max="15" width="11.42578125" style="7"/>
    <col min="16" max="16" width="11.85546875" style="10" bestFit="1" customWidth="1"/>
    <col min="17" max="17" width="11.42578125" style="11"/>
    <col min="18" max="18" width="33" style="7" customWidth="1"/>
    <col min="19" max="19" width="12.7109375" style="7" bestFit="1" customWidth="1"/>
    <col min="20" max="20" width="19.7109375" style="7" customWidth="1"/>
    <col min="21" max="16384" width="11.42578125" style="7"/>
  </cols>
  <sheetData>
    <row r="3" spans="1:20" customFormat="1" ht="18.75" x14ac:dyDescent="0.25">
      <c r="A3" s="47" t="s">
        <v>359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0" customFormat="1" ht="18.75" x14ac:dyDescent="0.25">
      <c r="A4" s="47" t="s">
        <v>360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customFormat="1" x14ac:dyDescent="0.25"/>
    <row r="6" spans="1:20" ht="18.75" x14ac:dyDescent="0.3">
      <c r="A6" s="48" t="s">
        <v>361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9" spans="1:20" x14ac:dyDescent="0.25">
      <c r="A9" s="52" t="s">
        <v>2</v>
      </c>
      <c r="B9" s="52" t="s">
        <v>0</v>
      </c>
      <c r="C9" s="52" t="s">
        <v>1</v>
      </c>
      <c r="D9" s="52" t="s">
        <v>3</v>
      </c>
      <c r="E9" s="52" t="s">
        <v>4</v>
      </c>
      <c r="F9" s="52" t="s">
        <v>5</v>
      </c>
      <c r="G9" s="52"/>
      <c r="H9" s="52"/>
      <c r="I9" s="52" t="s">
        <v>9</v>
      </c>
      <c r="J9" s="52" t="s">
        <v>10</v>
      </c>
      <c r="K9" s="52" t="s">
        <v>11</v>
      </c>
      <c r="L9" s="52" t="s">
        <v>12</v>
      </c>
      <c r="M9" s="52" t="s">
        <v>13</v>
      </c>
      <c r="N9" s="52" t="s">
        <v>14</v>
      </c>
      <c r="O9" s="49" t="s">
        <v>246</v>
      </c>
      <c r="P9" s="56" t="s">
        <v>16</v>
      </c>
      <c r="Q9" s="54" t="s">
        <v>41</v>
      </c>
      <c r="R9" s="52" t="s">
        <v>15</v>
      </c>
      <c r="S9" s="52" t="s">
        <v>43</v>
      </c>
      <c r="T9" s="51"/>
    </row>
    <row r="10" spans="1:20" x14ac:dyDescent="0.25">
      <c r="A10" s="52"/>
      <c r="B10" s="52"/>
      <c r="C10" s="52"/>
      <c r="D10" s="52"/>
      <c r="E10" s="52"/>
      <c r="F10" s="12" t="s">
        <v>6</v>
      </c>
      <c r="G10" s="12" t="s">
        <v>7</v>
      </c>
      <c r="H10" s="12" t="s">
        <v>8</v>
      </c>
      <c r="I10" s="52"/>
      <c r="J10" s="52"/>
      <c r="K10" s="52"/>
      <c r="L10" s="52"/>
      <c r="M10" s="52"/>
      <c r="N10" s="52"/>
      <c r="O10" s="50"/>
      <c r="P10" s="56"/>
      <c r="Q10" s="55"/>
      <c r="R10" s="52"/>
      <c r="S10" s="52"/>
      <c r="T10" s="51"/>
    </row>
    <row r="11" spans="1:20" x14ac:dyDescent="0.25">
      <c r="A11" s="2">
        <v>9119</v>
      </c>
      <c r="B11" s="1" t="s">
        <v>17</v>
      </c>
      <c r="C11" s="13" t="s">
        <v>46</v>
      </c>
      <c r="D11" s="8">
        <v>2067141</v>
      </c>
      <c r="E11" s="9">
        <v>46175</v>
      </c>
      <c r="F11" s="8">
        <v>0</v>
      </c>
      <c r="G11" s="8">
        <v>0</v>
      </c>
      <c r="H11" s="2">
        <v>171.042</v>
      </c>
      <c r="I11" s="2">
        <v>171.042</v>
      </c>
      <c r="J11" s="3">
        <v>1692.46</v>
      </c>
      <c r="K11" s="3">
        <f>J11*0.2</f>
        <v>338.49200000000002</v>
      </c>
      <c r="L11" s="3">
        <f>J11*0.25</f>
        <v>423.11500000000001</v>
      </c>
      <c r="M11" s="3">
        <f>SUM(J11:L11)*0.16</f>
        <v>392.65072000000004</v>
      </c>
      <c r="N11" s="4">
        <v>5</v>
      </c>
      <c r="O11" s="4">
        <v>0</v>
      </c>
      <c r="P11" s="14">
        <f t="shared" ref="P11:P37" si="0">SUM(J11:N11)</f>
        <v>2851.7177200000001</v>
      </c>
      <c r="Q11" s="9"/>
      <c r="R11" s="15"/>
      <c r="S11" s="16"/>
      <c r="T11" s="17"/>
    </row>
    <row r="12" spans="1:20" x14ac:dyDescent="0.25">
      <c r="A12" s="2">
        <v>9129</v>
      </c>
      <c r="B12" s="1" t="s">
        <v>17</v>
      </c>
      <c r="C12" s="13" t="s">
        <v>46</v>
      </c>
      <c r="D12" s="8">
        <v>2067143</v>
      </c>
      <c r="E12" s="9">
        <v>46175</v>
      </c>
      <c r="F12" s="8">
        <v>0</v>
      </c>
      <c r="G12" s="8">
        <v>0</v>
      </c>
      <c r="H12" s="2">
        <v>127.413</v>
      </c>
      <c r="I12" s="2">
        <v>127.413</v>
      </c>
      <c r="J12" s="3">
        <v>1183.92</v>
      </c>
      <c r="K12" s="3">
        <f t="shared" ref="K12:K20" si="1">J12*0.2</f>
        <v>236.78400000000002</v>
      </c>
      <c r="L12" s="3">
        <f t="shared" ref="L12:L20" si="2">J12*0.25</f>
        <v>295.98</v>
      </c>
      <c r="M12" s="3">
        <f t="shared" ref="M12:M37" si="3">SUM(J12:L12)*0.16</f>
        <v>274.66944000000007</v>
      </c>
      <c r="N12" s="4">
        <v>5</v>
      </c>
      <c r="O12" s="4">
        <v>0</v>
      </c>
      <c r="P12" s="14">
        <f t="shared" si="0"/>
        <v>1996.3534400000003</v>
      </c>
      <c r="Q12" s="9"/>
      <c r="R12" s="18"/>
      <c r="S12" s="16"/>
      <c r="T12" s="17"/>
    </row>
    <row r="13" spans="1:20" x14ac:dyDescent="0.25">
      <c r="A13" s="2">
        <v>9127</v>
      </c>
      <c r="B13" s="1" t="s">
        <v>18</v>
      </c>
      <c r="C13" s="13" t="s">
        <v>49</v>
      </c>
      <c r="D13" s="8">
        <v>2067145</v>
      </c>
      <c r="E13" s="9">
        <v>46175</v>
      </c>
      <c r="F13" s="8">
        <v>0</v>
      </c>
      <c r="G13" s="8">
        <v>0</v>
      </c>
      <c r="H13" s="2">
        <v>416.90800000000002</v>
      </c>
      <c r="I13" s="2">
        <v>416.90800000000002</v>
      </c>
      <c r="J13" s="3">
        <v>3504.59</v>
      </c>
      <c r="K13" s="3">
        <f t="shared" si="1"/>
        <v>700.91800000000012</v>
      </c>
      <c r="L13" s="3">
        <f t="shared" si="2"/>
        <v>876.14750000000004</v>
      </c>
      <c r="M13" s="3">
        <f t="shared" si="3"/>
        <v>813.06488000000002</v>
      </c>
      <c r="N13" s="4">
        <v>5</v>
      </c>
      <c r="O13" s="4">
        <v>0</v>
      </c>
      <c r="P13" s="14">
        <f t="shared" si="0"/>
        <v>5899.7203799999997</v>
      </c>
      <c r="Q13" s="9"/>
      <c r="R13" s="18"/>
      <c r="S13" s="16"/>
      <c r="T13" s="17"/>
    </row>
    <row r="14" spans="1:20" x14ac:dyDescent="0.25">
      <c r="A14" s="2">
        <v>9131</v>
      </c>
      <c r="B14" s="1" t="s">
        <v>19</v>
      </c>
      <c r="C14" s="13" t="s">
        <v>58</v>
      </c>
      <c r="D14" s="8">
        <v>2067157</v>
      </c>
      <c r="E14" s="9">
        <v>46175</v>
      </c>
      <c r="F14" s="8">
        <v>0</v>
      </c>
      <c r="G14" s="8">
        <v>0</v>
      </c>
      <c r="H14" s="2">
        <v>79.712999999999994</v>
      </c>
      <c r="I14" s="2">
        <v>79.712999999999994</v>
      </c>
      <c r="J14" s="3">
        <v>674.01</v>
      </c>
      <c r="K14" s="3">
        <v>0</v>
      </c>
      <c r="L14" s="3">
        <v>0</v>
      </c>
      <c r="M14" s="3">
        <f t="shared" si="3"/>
        <v>107.8416</v>
      </c>
      <c r="N14" s="4">
        <v>5</v>
      </c>
      <c r="O14" s="4">
        <v>0</v>
      </c>
      <c r="P14" s="14">
        <f t="shared" si="0"/>
        <v>786.85159999999996</v>
      </c>
      <c r="Q14" s="9"/>
      <c r="R14" s="18"/>
      <c r="S14" s="16"/>
      <c r="T14" s="17"/>
    </row>
    <row r="15" spans="1:20" x14ac:dyDescent="0.25">
      <c r="A15" s="2">
        <v>9122</v>
      </c>
      <c r="B15" s="19" t="s">
        <v>20</v>
      </c>
      <c r="C15" s="13" t="s">
        <v>54</v>
      </c>
      <c r="D15" s="8">
        <v>2067152</v>
      </c>
      <c r="E15" s="9">
        <v>46175</v>
      </c>
      <c r="F15" s="8">
        <v>0</v>
      </c>
      <c r="G15" s="8">
        <v>0</v>
      </c>
      <c r="H15" s="20">
        <v>138.773</v>
      </c>
      <c r="I15" s="20">
        <v>138.773</v>
      </c>
      <c r="J15" s="3">
        <v>1316.34</v>
      </c>
      <c r="K15" s="3">
        <f t="shared" si="1"/>
        <v>263.26799999999997</v>
      </c>
      <c r="L15" s="3">
        <f t="shared" si="2"/>
        <v>329.08499999999998</v>
      </c>
      <c r="M15" s="3">
        <f t="shared" si="3"/>
        <v>305.39087999999998</v>
      </c>
      <c r="N15" s="4">
        <v>5</v>
      </c>
      <c r="O15" s="4">
        <v>0</v>
      </c>
      <c r="P15" s="14">
        <f t="shared" si="0"/>
        <v>2219.0838800000001</v>
      </c>
      <c r="Q15" s="9"/>
      <c r="R15" s="18"/>
      <c r="S15" s="16"/>
      <c r="T15" s="17"/>
    </row>
    <row r="16" spans="1:20" x14ac:dyDescent="0.25">
      <c r="A16" s="2">
        <v>24072</v>
      </c>
      <c r="B16" s="1" t="s">
        <v>21</v>
      </c>
      <c r="C16" s="13" t="s">
        <v>66</v>
      </c>
      <c r="D16" s="8">
        <v>2067138</v>
      </c>
      <c r="E16" s="9">
        <v>46175</v>
      </c>
      <c r="F16" s="8">
        <v>0</v>
      </c>
      <c r="G16" s="8">
        <v>0</v>
      </c>
      <c r="H16" s="2">
        <v>106.069</v>
      </c>
      <c r="I16" s="2">
        <v>106.069</v>
      </c>
      <c r="J16" s="3">
        <v>954.43</v>
      </c>
      <c r="K16" s="3">
        <f t="shared" si="1"/>
        <v>190.886</v>
      </c>
      <c r="L16" s="3">
        <f t="shared" si="2"/>
        <v>238.60749999999999</v>
      </c>
      <c r="M16" s="3">
        <f t="shared" si="3"/>
        <v>221.42776000000003</v>
      </c>
      <c r="N16" s="4">
        <v>5</v>
      </c>
      <c r="O16" s="4">
        <v>0</v>
      </c>
      <c r="P16" s="14">
        <f t="shared" si="0"/>
        <v>1610.3512600000001</v>
      </c>
      <c r="Q16" s="9"/>
      <c r="R16" s="18"/>
      <c r="S16" s="16"/>
      <c r="T16" s="17"/>
    </row>
    <row r="17" spans="1:20" x14ac:dyDescent="0.25">
      <c r="A17" s="2">
        <v>12163</v>
      </c>
      <c r="B17" s="1" t="s">
        <v>22</v>
      </c>
      <c r="C17" s="13" t="s">
        <v>62</v>
      </c>
      <c r="D17" s="8">
        <v>2067134</v>
      </c>
      <c r="E17" s="9">
        <v>46175</v>
      </c>
      <c r="F17" s="8">
        <v>0</v>
      </c>
      <c r="G17" s="8">
        <v>0</v>
      </c>
      <c r="H17" s="2">
        <v>116.02800000000001</v>
      </c>
      <c r="I17" s="2">
        <v>116.02800000000001</v>
      </c>
      <c r="J17" s="3">
        <v>1060.3499999999999</v>
      </c>
      <c r="K17" s="3">
        <v>0</v>
      </c>
      <c r="L17" s="3">
        <v>0</v>
      </c>
      <c r="M17" s="3">
        <f t="shared" si="3"/>
        <v>169.65599999999998</v>
      </c>
      <c r="N17" s="4">
        <v>5</v>
      </c>
      <c r="O17" s="4">
        <v>0</v>
      </c>
      <c r="P17" s="14">
        <f t="shared" si="0"/>
        <v>1235.0059999999999</v>
      </c>
      <c r="Q17" s="9"/>
      <c r="R17" s="18"/>
      <c r="S17" s="16"/>
      <c r="T17" s="17"/>
    </row>
    <row r="18" spans="1:20" x14ac:dyDescent="0.25">
      <c r="A18" s="2">
        <v>9126</v>
      </c>
      <c r="B18" s="1" t="s">
        <v>23</v>
      </c>
      <c r="C18" s="13" t="s">
        <v>50</v>
      </c>
      <c r="D18" s="8">
        <v>2067146</v>
      </c>
      <c r="E18" s="9">
        <v>46175</v>
      </c>
      <c r="F18" s="8">
        <v>0</v>
      </c>
      <c r="G18" s="8">
        <v>0</v>
      </c>
      <c r="H18" s="2">
        <v>187.28700000000001</v>
      </c>
      <c r="I18" s="2">
        <v>187.28700000000001</v>
      </c>
      <c r="J18" s="3">
        <v>1894.82</v>
      </c>
      <c r="K18" s="3">
        <f t="shared" si="1"/>
        <v>378.964</v>
      </c>
      <c r="L18" s="3">
        <f t="shared" si="2"/>
        <v>473.70499999999998</v>
      </c>
      <c r="M18" s="3">
        <f t="shared" si="3"/>
        <v>439.59824000000003</v>
      </c>
      <c r="N18" s="4">
        <v>5</v>
      </c>
      <c r="O18" s="4">
        <v>0</v>
      </c>
      <c r="P18" s="14">
        <f t="shared" si="0"/>
        <v>3192.0872399999998</v>
      </c>
      <c r="Q18" s="9"/>
      <c r="R18" s="18"/>
      <c r="S18" s="16"/>
      <c r="T18" s="17"/>
    </row>
    <row r="19" spans="1:20" x14ac:dyDescent="0.25">
      <c r="A19" s="2">
        <v>9123</v>
      </c>
      <c r="B19" s="1" t="s">
        <v>24</v>
      </c>
      <c r="C19" s="13" t="s">
        <v>52</v>
      </c>
      <c r="D19" s="8">
        <v>2067149</v>
      </c>
      <c r="E19" s="9">
        <v>46175</v>
      </c>
      <c r="F19" s="8">
        <v>0</v>
      </c>
      <c r="G19" s="8">
        <v>0</v>
      </c>
      <c r="H19" s="2">
        <v>314.97300000000001</v>
      </c>
      <c r="I19" s="2">
        <v>314.97300000000001</v>
      </c>
      <c r="J19" s="3">
        <v>3620.72</v>
      </c>
      <c r="K19" s="3">
        <f t="shared" si="1"/>
        <v>724.14400000000001</v>
      </c>
      <c r="L19" s="3">
        <f t="shared" si="2"/>
        <v>905.18</v>
      </c>
      <c r="M19" s="3">
        <f t="shared" si="3"/>
        <v>840.00703999999996</v>
      </c>
      <c r="N19" s="4">
        <v>5</v>
      </c>
      <c r="O19" s="4">
        <v>0</v>
      </c>
      <c r="P19" s="14">
        <f t="shared" si="0"/>
        <v>6095.0510400000003</v>
      </c>
      <c r="Q19" s="9"/>
      <c r="R19" s="18"/>
      <c r="S19" s="16"/>
      <c r="T19" s="17"/>
    </row>
    <row r="20" spans="1:20" x14ac:dyDescent="0.25">
      <c r="A20" s="2">
        <v>9121</v>
      </c>
      <c r="B20" s="1" t="s">
        <v>24</v>
      </c>
      <c r="C20" s="13" t="s">
        <v>52</v>
      </c>
      <c r="D20" s="8">
        <v>2067151</v>
      </c>
      <c r="E20" s="9">
        <v>46175</v>
      </c>
      <c r="F20" s="8">
        <v>0</v>
      </c>
      <c r="G20" s="8">
        <v>0</v>
      </c>
      <c r="H20" s="2">
        <v>161.947</v>
      </c>
      <c r="I20" s="2">
        <v>161.947</v>
      </c>
      <c r="J20" s="3">
        <v>1586.44</v>
      </c>
      <c r="K20" s="3">
        <f t="shared" si="1"/>
        <v>317.28800000000001</v>
      </c>
      <c r="L20" s="3">
        <f t="shared" si="2"/>
        <v>396.61</v>
      </c>
      <c r="M20" s="3">
        <f t="shared" si="3"/>
        <v>368.05408000000006</v>
      </c>
      <c r="N20" s="4">
        <v>5</v>
      </c>
      <c r="O20" s="4">
        <v>0</v>
      </c>
      <c r="P20" s="14">
        <f t="shared" si="0"/>
        <v>2673.3920800000001</v>
      </c>
      <c r="Q20" s="9"/>
      <c r="R20" s="18"/>
      <c r="S20" s="16"/>
      <c r="T20" s="17"/>
    </row>
    <row r="21" spans="1:20" x14ac:dyDescent="0.25">
      <c r="A21" s="2">
        <v>12086</v>
      </c>
      <c r="B21" s="1" t="s">
        <v>25</v>
      </c>
      <c r="C21" s="13" t="s">
        <v>60</v>
      </c>
      <c r="D21" s="8">
        <v>2067132</v>
      </c>
      <c r="E21" s="9">
        <v>46175</v>
      </c>
      <c r="F21" s="8">
        <v>0</v>
      </c>
      <c r="G21" s="8">
        <v>0</v>
      </c>
      <c r="H21" s="2">
        <v>148.696</v>
      </c>
      <c r="I21" s="2">
        <v>148.696</v>
      </c>
      <c r="J21" s="3">
        <v>1431.99</v>
      </c>
      <c r="K21" s="3">
        <v>0</v>
      </c>
      <c r="L21" s="3">
        <v>0</v>
      </c>
      <c r="M21" s="3">
        <f t="shared" si="3"/>
        <v>229.11840000000001</v>
      </c>
      <c r="N21" s="4">
        <v>5</v>
      </c>
      <c r="O21" s="4">
        <v>0</v>
      </c>
      <c r="P21" s="14">
        <f t="shared" si="0"/>
        <v>1666.1084000000001</v>
      </c>
      <c r="Q21" s="9"/>
      <c r="R21" s="18"/>
      <c r="S21" s="16"/>
      <c r="T21" s="17"/>
    </row>
    <row r="22" spans="1:20" x14ac:dyDescent="0.25">
      <c r="A22" s="2">
        <v>12596</v>
      </c>
      <c r="B22" s="1" t="s">
        <v>26</v>
      </c>
      <c r="C22" s="13" t="s">
        <v>64</v>
      </c>
      <c r="D22" s="8">
        <v>2067136</v>
      </c>
      <c r="E22" s="9">
        <v>46175</v>
      </c>
      <c r="F22" s="8">
        <v>0</v>
      </c>
      <c r="G22" s="8">
        <v>0</v>
      </c>
      <c r="H22" s="2">
        <v>109.389</v>
      </c>
      <c r="I22" s="2">
        <v>109.389</v>
      </c>
      <c r="J22" s="3">
        <v>989.73</v>
      </c>
      <c r="K22" s="3">
        <v>0</v>
      </c>
      <c r="L22" s="3">
        <v>0</v>
      </c>
      <c r="M22" s="3">
        <f t="shared" si="3"/>
        <v>158.35679999999999</v>
      </c>
      <c r="N22" s="4">
        <v>5</v>
      </c>
      <c r="O22" s="4">
        <v>0</v>
      </c>
      <c r="P22" s="14">
        <f t="shared" si="0"/>
        <v>1153.0868</v>
      </c>
      <c r="Q22" s="9"/>
      <c r="R22" s="18"/>
      <c r="S22" s="16"/>
      <c r="T22" s="17"/>
    </row>
    <row r="23" spans="1:20" x14ac:dyDescent="0.25">
      <c r="A23" s="2">
        <v>9124</v>
      </c>
      <c r="B23" s="1" t="s">
        <v>27</v>
      </c>
      <c r="C23" s="13" t="s">
        <v>51</v>
      </c>
      <c r="D23" s="8">
        <v>2067148</v>
      </c>
      <c r="E23" s="9">
        <v>46175</v>
      </c>
      <c r="F23" s="8">
        <v>0</v>
      </c>
      <c r="G23" s="8">
        <v>0</v>
      </c>
      <c r="H23" s="2">
        <v>288.51299999999998</v>
      </c>
      <c r="I23" s="2">
        <v>288.51299999999998</v>
      </c>
      <c r="J23" s="3">
        <v>3242.59</v>
      </c>
      <c r="K23" s="3">
        <f t="shared" ref="K23:K28" si="4">J23*0.2</f>
        <v>648.51800000000003</v>
      </c>
      <c r="L23" s="3">
        <f t="shared" ref="L23:L28" si="5">J23*0.25</f>
        <v>810.64750000000004</v>
      </c>
      <c r="M23" s="3">
        <f t="shared" si="3"/>
        <v>752.28088000000002</v>
      </c>
      <c r="N23" s="4">
        <v>5</v>
      </c>
      <c r="O23" s="4">
        <v>0</v>
      </c>
      <c r="P23" s="14">
        <f t="shared" si="0"/>
        <v>5459.0363800000005</v>
      </c>
      <c r="Q23" s="9"/>
      <c r="R23" s="18"/>
      <c r="S23" s="16"/>
      <c r="T23" s="17"/>
    </row>
    <row r="24" spans="1:20" x14ac:dyDescent="0.25">
      <c r="A24" s="2">
        <v>11691</v>
      </c>
      <c r="B24" s="1" t="s">
        <v>28</v>
      </c>
      <c r="C24" s="13" t="s">
        <v>67</v>
      </c>
      <c r="D24" s="8">
        <v>2067139</v>
      </c>
      <c r="E24" s="9">
        <v>46175</v>
      </c>
      <c r="F24" s="8">
        <v>0</v>
      </c>
      <c r="G24" s="8">
        <v>0</v>
      </c>
      <c r="H24" s="2">
        <v>175.91900000000001</v>
      </c>
      <c r="I24" s="2">
        <v>175.91900000000001</v>
      </c>
      <c r="J24" s="3">
        <v>1750.25</v>
      </c>
      <c r="K24" s="3">
        <f t="shared" si="4"/>
        <v>350.05</v>
      </c>
      <c r="L24" s="3">
        <v>0</v>
      </c>
      <c r="M24" s="3">
        <f t="shared" si="3"/>
        <v>336.04800000000006</v>
      </c>
      <c r="N24" s="4">
        <v>5</v>
      </c>
      <c r="O24" s="4">
        <v>0</v>
      </c>
      <c r="P24" s="14">
        <f t="shared" si="0"/>
        <v>2441.3480000000004</v>
      </c>
      <c r="Q24" s="9"/>
      <c r="R24" s="18"/>
      <c r="S24" s="16"/>
      <c r="T24" s="17"/>
    </row>
    <row r="25" spans="1:20" x14ac:dyDescent="0.25">
      <c r="A25" s="2">
        <v>6379</v>
      </c>
      <c r="B25" s="1" t="s">
        <v>29</v>
      </c>
      <c r="C25" s="13" t="s">
        <v>56</v>
      </c>
      <c r="D25" s="8">
        <v>2067154</v>
      </c>
      <c r="E25" s="9">
        <v>46175</v>
      </c>
      <c r="F25" s="8">
        <v>0</v>
      </c>
      <c r="G25" s="8">
        <v>0</v>
      </c>
      <c r="H25" s="2">
        <v>127.413</v>
      </c>
      <c r="I25" s="2">
        <v>127.413</v>
      </c>
      <c r="J25" s="3">
        <v>1183.92</v>
      </c>
      <c r="K25" s="3">
        <f t="shared" si="4"/>
        <v>236.78400000000002</v>
      </c>
      <c r="L25" s="3">
        <f t="shared" si="5"/>
        <v>295.98</v>
      </c>
      <c r="M25" s="3">
        <f t="shared" si="3"/>
        <v>274.66944000000007</v>
      </c>
      <c r="N25" s="4">
        <v>5</v>
      </c>
      <c r="O25" s="4">
        <v>0</v>
      </c>
      <c r="P25" s="14">
        <f t="shared" si="0"/>
        <v>1996.3534400000003</v>
      </c>
      <c r="Q25" s="9"/>
      <c r="R25" s="18"/>
      <c r="S25" s="16"/>
      <c r="T25" s="17"/>
    </row>
    <row r="26" spans="1:20" x14ac:dyDescent="0.25">
      <c r="A26" s="2">
        <v>9130</v>
      </c>
      <c r="B26" s="1" t="s">
        <v>30</v>
      </c>
      <c r="C26" s="13" t="s">
        <v>47</v>
      </c>
      <c r="D26" s="8">
        <v>2067142</v>
      </c>
      <c r="E26" s="9">
        <v>46175</v>
      </c>
      <c r="F26" s="8">
        <v>0</v>
      </c>
      <c r="G26" s="8">
        <v>0</v>
      </c>
      <c r="H26" s="2">
        <v>123.495</v>
      </c>
      <c r="I26" s="2">
        <v>123.495</v>
      </c>
      <c r="J26" s="3">
        <v>1139.8</v>
      </c>
      <c r="K26" s="3">
        <f t="shared" si="4"/>
        <v>227.96</v>
      </c>
      <c r="L26" s="3">
        <f t="shared" si="5"/>
        <v>284.95</v>
      </c>
      <c r="M26" s="3">
        <f t="shared" si="3"/>
        <v>264.43360000000001</v>
      </c>
      <c r="N26" s="4">
        <v>5</v>
      </c>
      <c r="O26" s="4">
        <v>0</v>
      </c>
      <c r="P26" s="14">
        <f t="shared" si="0"/>
        <v>1922.1436000000001</v>
      </c>
      <c r="Q26" s="9"/>
      <c r="R26" s="18"/>
      <c r="S26" s="16"/>
      <c r="T26" s="17"/>
    </row>
    <row r="27" spans="1:20" x14ac:dyDescent="0.25">
      <c r="A27" s="2">
        <v>9128</v>
      </c>
      <c r="B27" s="1" t="s">
        <v>31</v>
      </c>
      <c r="C27" s="13" t="s">
        <v>48</v>
      </c>
      <c r="D27" s="8">
        <v>2067144</v>
      </c>
      <c r="E27" s="9">
        <v>46175</v>
      </c>
      <c r="F27" s="8">
        <v>0</v>
      </c>
      <c r="G27" s="8">
        <v>0</v>
      </c>
      <c r="H27" s="2">
        <v>296.78100000000001</v>
      </c>
      <c r="I27" s="2">
        <v>296.78100000000001</v>
      </c>
      <c r="J27" s="3">
        <v>3360.76</v>
      </c>
      <c r="K27" s="3">
        <f t="shared" si="4"/>
        <v>672.15200000000004</v>
      </c>
      <c r="L27" s="3">
        <f t="shared" si="5"/>
        <v>840.19</v>
      </c>
      <c r="M27" s="3">
        <f t="shared" si="3"/>
        <v>779.69632000000013</v>
      </c>
      <c r="N27" s="4">
        <v>5</v>
      </c>
      <c r="O27" s="4">
        <v>0</v>
      </c>
      <c r="P27" s="14">
        <f t="shared" si="0"/>
        <v>5657.7983200000008</v>
      </c>
      <c r="Q27" s="9"/>
      <c r="R27" s="18"/>
      <c r="S27" s="16"/>
      <c r="T27" s="17"/>
    </row>
    <row r="28" spans="1:20" x14ac:dyDescent="0.25">
      <c r="A28" s="2">
        <v>9125</v>
      </c>
      <c r="B28" s="1" t="s">
        <v>31</v>
      </c>
      <c r="C28" s="13" t="s">
        <v>48</v>
      </c>
      <c r="D28" s="8">
        <v>2067147</v>
      </c>
      <c r="E28" s="9">
        <v>46175</v>
      </c>
      <c r="F28" s="8">
        <v>0</v>
      </c>
      <c r="G28" s="8">
        <v>0</v>
      </c>
      <c r="H28" s="2">
        <v>183.49799999999999</v>
      </c>
      <c r="I28" s="2">
        <v>183.49799999999999</v>
      </c>
      <c r="J28" s="3">
        <v>1846.62</v>
      </c>
      <c r="K28" s="3">
        <f t="shared" si="4"/>
        <v>369.32400000000001</v>
      </c>
      <c r="L28" s="3">
        <f t="shared" si="5"/>
        <v>461.65499999999997</v>
      </c>
      <c r="M28" s="3">
        <f t="shared" si="3"/>
        <v>428.41584000000006</v>
      </c>
      <c r="N28" s="4">
        <v>5</v>
      </c>
      <c r="O28" s="4">
        <v>0</v>
      </c>
      <c r="P28" s="14">
        <f t="shared" si="0"/>
        <v>3111.0148400000003</v>
      </c>
      <c r="Q28" s="9"/>
      <c r="R28" s="18"/>
      <c r="S28" s="16"/>
      <c r="T28" s="17"/>
    </row>
    <row r="29" spans="1:20" x14ac:dyDescent="0.25">
      <c r="A29" s="2">
        <v>13413</v>
      </c>
      <c r="B29" s="1" t="s">
        <v>32</v>
      </c>
      <c r="C29" s="13" t="s">
        <v>65</v>
      </c>
      <c r="D29" s="8">
        <v>2067137</v>
      </c>
      <c r="E29" s="9">
        <v>46175</v>
      </c>
      <c r="F29" s="8">
        <v>0</v>
      </c>
      <c r="G29" s="8">
        <v>0</v>
      </c>
      <c r="H29" s="2">
        <v>107.729</v>
      </c>
      <c r="I29" s="2">
        <v>107.729</v>
      </c>
      <c r="J29" s="3">
        <v>972.07</v>
      </c>
      <c r="K29" s="3">
        <v>0</v>
      </c>
      <c r="L29" s="3">
        <v>0</v>
      </c>
      <c r="M29" s="3">
        <f t="shared" si="3"/>
        <v>155.53120000000001</v>
      </c>
      <c r="N29" s="4">
        <v>5</v>
      </c>
      <c r="O29" s="4">
        <v>0</v>
      </c>
      <c r="P29" s="14">
        <f t="shared" si="0"/>
        <v>1132.6012000000001</v>
      </c>
      <c r="Q29" s="9"/>
      <c r="R29" s="18"/>
      <c r="S29" s="16"/>
      <c r="T29" s="17"/>
    </row>
    <row r="30" spans="1:20" x14ac:dyDescent="0.25">
      <c r="A30" s="2">
        <v>9133</v>
      </c>
      <c r="B30" s="1" t="s">
        <v>33</v>
      </c>
      <c r="C30" s="13" t="s">
        <v>59</v>
      </c>
      <c r="D30" s="8">
        <v>2067158</v>
      </c>
      <c r="E30" s="9">
        <v>46175</v>
      </c>
      <c r="F30" s="8">
        <v>0</v>
      </c>
      <c r="G30" s="8">
        <v>0</v>
      </c>
      <c r="H30" s="2">
        <v>87.293599999999998</v>
      </c>
      <c r="I30" s="2">
        <v>87.293599999999998</v>
      </c>
      <c r="J30" s="3">
        <v>754.68</v>
      </c>
      <c r="K30" s="3">
        <v>0</v>
      </c>
      <c r="L30" s="3">
        <v>0</v>
      </c>
      <c r="M30" s="3">
        <f t="shared" si="3"/>
        <v>120.74879999999999</v>
      </c>
      <c r="N30" s="4">
        <v>5</v>
      </c>
      <c r="O30" s="4">
        <v>0</v>
      </c>
      <c r="P30" s="14">
        <f t="shared" si="0"/>
        <v>880.42879999999991</v>
      </c>
      <c r="Q30" s="9"/>
      <c r="R30" s="18"/>
      <c r="S30" s="16"/>
      <c r="T30" s="17"/>
    </row>
    <row r="31" spans="1:20" x14ac:dyDescent="0.25">
      <c r="A31" s="2">
        <v>9132</v>
      </c>
      <c r="B31" s="1" t="s">
        <v>34</v>
      </c>
      <c r="C31" s="13" t="s">
        <v>57</v>
      </c>
      <c r="D31" s="8">
        <v>2067156</v>
      </c>
      <c r="E31" s="9">
        <v>46175</v>
      </c>
      <c r="F31" s="8">
        <v>0</v>
      </c>
      <c r="G31" s="8">
        <v>0</v>
      </c>
      <c r="H31" s="2">
        <v>83.503299999999996</v>
      </c>
      <c r="I31" s="2">
        <v>83.503299999999996</v>
      </c>
      <c r="J31" s="3">
        <v>714.37</v>
      </c>
      <c r="K31" s="3">
        <v>0</v>
      </c>
      <c r="L31" s="3">
        <v>0</v>
      </c>
      <c r="M31" s="3">
        <f t="shared" si="3"/>
        <v>114.2992</v>
      </c>
      <c r="N31" s="4">
        <v>5</v>
      </c>
      <c r="O31" s="4">
        <v>0</v>
      </c>
      <c r="P31" s="14">
        <f t="shared" si="0"/>
        <v>833.66920000000005</v>
      </c>
      <c r="Q31" s="9"/>
      <c r="R31" s="18"/>
      <c r="S31" s="16"/>
      <c r="T31" s="17"/>
    </row>
    <row r="32" spans="1:20" x14ac:dyDescent="0.25">
      <c r="A32" s="2">
        <v>7339</v>
      </c>
      <c r="B32" s="1" t="s">
        <v>35</v>
      </c>
      <c r="C32" s="13" t="s">
        <v>55</v>
      </c>
      <c r="D32" s="8">
        <v>2067153</v>
      </c>
      <c r="E32" s="9">
        <v>46175</v>
      </c>
      <c r="F32" s="8">
        <v>0</v>
      </c>
      <c r="G32" s="8">
        <v>0</v>
      </c>
      <c r="H32" s="2">
        <v>185.77199999999999</v>
      </c>
      <c r="I32" s="2">
        <v>185.77199999999999</v>
      </c>
      <c r="J32" s="3">
        <v>1875.55</v>
      </c>
      <c r="K32" s="3">
        <f t="shared" ref="K32:K37" si="6">J32*0.2</f>
        <v>375.11</v>
      </c>
      <c r="L32" s="3">
        <f t="shared" ref="L32:L35" si="7">J32*0.25</f>
        <v>468.88749999999999</v>
      </c>
      <c r="M32" s="3">
        <f t="shared" si="3"/>
        <v>435.12759999999997</v>
      </c>
      <c r="N32" s="4">
        <v>5</v>
      </c>
      <c r="O32" s="4">
        <v>0</v>
      </c>
      <c r="P32" s="14">
        <f t="shared" si="0"/>
        <v>3159.6750999999995</v>
      </c>
      <c r="Q32" s="9"/>
      <c r="R32" s="18"/>
      <c r="S32" s="16"/>
      <c r="T32" s="17"/>
    </row>
    <row r="33" spans="1:20" x14ac:dyDescent="0.25">
      <c r="A33" s="2">
        <v>9585</v>
      </c>
      <c r="B33" s="1" t="s">
        <v>36</v>
      </c>
      <c r="C33" s="13" t="s">
        <v>230</v>
      </c>
      <c r="D33" s="8">
        <v>2067155</v>
      </c>
      <c r="E33" s="9">
        <v>46175</v>
      </c>
      <c r="F33" s="8">
        <v>0</v>
      </c>
      <c r="G33" s="8">
        <v>0</v>
      </c>
      <c r="H33" s="2">
        <v>146.238</v>
      </c>
      <c r="I33" s="2">
        <v>146.238</v>
      </c>
      <c r="J33" s="3">
        <v>1403.34</v>
      </c>
      <c r="K33" s="3">
        <f t="shared" si="6"/>
        <v>280.66800000000001</v>
      </c>
      <c r="L33" s="3">
        <f t="shared" si="7"/>
        <v>350.83499999999998</v>
      </c>
      <c r="M33" s="3">
        <f t="shared" si="3"/>
        <v>325.57488000000001</v>
      </c>
      <c r="N33" s="4">
        <v>5</v>
      </c>
      <c r="O33" s="4">
        <v>0</v>
      </c>
      <c r="P33" s="14">
        <f t="shared" si="0"/>
        <v>2365.41788</v>
      </c>
      <c r="Q33" s="9"/>
      <c r="R33" s="18"/>
      <c r="S33" s="16"/>
      <c r="T33" s="17"/>
    </row>
    <row r="34" spans="1:20" x14ac:dyDescent="0.25">
      <c r="A34" s="2">
        <v>9118</v>
      </c>
      <c r="B34" s="1" t="s">
        <v>37</v>
      </c>
      <c r="C34" s="13" t="s">
        <v>45</v>
      </c>
      <c r="D34" s="8">
        <v>2067140</v>
      </c>
      <c r="E34" s="9">
        <v>46175</v>
      </c>
      <c r="F34" s="8">
        <v>0</v>
      </c>
      <c r="G34" s="8">
        <v>0</v>
      </c>
      <c r="H34" s="2">
        <v>126</v>
      </c>
      <c r="I34" s="2">
        <v>126</v>
      </c>
      <c r="J34" s="3">
        <v>1166.28</v>
      </c>
      <c r="K34" s="3">
        <f t="shared" si="6"/>
        <v>233.256</v>
      </c>
      <c r="L34" s="3">
        <f t="shared" si="7"/>
        <v>291.57</v>
      </c>
      <c r="M34" s="3">
        <f t="shared" si="3"/>
        <v>270.57695999999999</v>
      </c>
      <c r="N34" s="5">
        <v>5</v>
      </c>
      <c r="O34" s="4">
        <v>0</v>
      </c>
      <c r="P34" s="14">
        <f t="shared" si="0"/>
        <v>1966.6829600000001</v>
      </c>
      <c r="Q34" s="9"/>
      <c r="R34" s="18"/>
      <c r="S34" s="16"/>
      <c r="T34" s="17"/>
    </row>
    <row r="35" spans="1:20" x14ac:dyDescent="0.25">
      <c r="A35" s="2">
        <v>9120</v>
      </c>
      <c r="B35" s="1" t="s">
        <v>38</v>
      </c>
      <c r="C35" s="13" t="s">
        <v>53</v>
      </c>
      <c r="D35" s="8">
        <v>2067150</v>
      </c>
      <c r="E35" s="9">
        <v>46175</v>
      </c>
      <c r="F35" s="8">
        <v>0</v>
      </c>
      <c r="G35" s="8">
        <v>0</v>
      </c>
      <c r="H35" s="2">
        <v>404.678</v>
      </c>
      <c r="I35" s="2">
        <v>404.678</v>
      </c>
      <c r="J35" s="3">
        <v>4974.33</v>
      </c>
      <c r="K35" s="3">
        <f t="shared" si="6"/>
        <v>994.86599999999999</v>
      </c>
      <c r="L35" s="3">
        <f t="shared" si="7"/>
        <v>1243.5825</v>
      </c>
      <c r="M35" s="3">
        <f t="shared" si="3"/>
        <v>1154.04456</v>
      </c>
      <c r="N35" s="4">
        <v>5</v>
      </c>
      <c r="O35" s="4">
        <v>0</v>
      </c>
      <c r="P35" s="14">
        <f t="shared" si="0"/>
        <v>8371.8230600000006</v>
      </c>
      <c r="Q35" s="9"/>
      <c r="R35" s="18"/>
      <c r="S35" s="16"/>
      <c r="T35" s="17"/>
    </row>
    <row r="36" spans="1:20" x14ac:dyDescent="0.25">
      <c r="A36" s="2">
        <v>12087</v>
      </c>
      <c r="B36" s="1" t="s">
        <v>39</v>
      </c>
      <c r="C36" s="13" t="s">
        <v>61</v>
      </c>
      <c r="D36" s="8">
        <v>2067133</v>
      </c>
      <c r="E36" s="9">
        <v>46175</v>
      </c>
      <c r="F36" s="8">
        <v>0</v>
      </c>
      <c r="G36" s="8">
        <v>0</v>
      </c>
      <c r="H36" s="2">
        <v>131.19999999999999</v>
      </c>
      <c r="I36" s="2">
        <v>131.19999999999999</v>
      </c>
      <c r="J36" s="3">
        <v>1228.06</v>
      </c>
      <c r="K36" s="3">
        <v>0</v>
      </c>
      <c r="L36" s="3">
        <v>0</v>
      </c>
      <c r="M36" s="3">
        <f t="shared" si="3"/>
        <v>196.4896</v>
      </c>
      <c r="N36" s="4">
        <v>5</v>
      </c>
      <c r="O36" s="4">
        <v>0</v>
      </c>
      <c r="P36" s="14">
        <f t="shared" si="0"/>
        <v>1429.5495999999998</v>
      </c>
      <c r="Q36" s="9"/>
      <c r="R36" s="18"/>
      <c r="S36" s="16"/>
      <c r="T36" s="17"/>
    </row>
    <row r="37" spans="1:20" x14ac:dyDescent="0.25">
      <c r="A37" s="21">
        <v>12241</v>
      </c>
      <c r="B37" s="22" t="s">
        <v>40</v>
      </c>
      <c r="C37" s="13" t="s">
        <v>63</v>
      </c>
      <c r="D37" s="23">
        <v>2067135</v>
      </c>
      <c r="E37" s="9">
        <v>46175</v>
      </c>
      <c r="F37" s="23">
        <v>0</v>
      </c>
      <c r="G37" s="23">
        <v>0</v>
      </c>
      <c r="H37" s="21">
        <v>119.364</v>
      </c>
      <c r="I37" s="21">
        <v>119.364</v>
      </c>
      <c r="J37" s="6">
        <v>1095.6600000000001</v>
      </c>
      <c r="K37" s="6">
        <f t="shared" si="6"/>
        <v>219.13200000000003</v>
      </c>
      <c r="L37" s="6">
        <v>0</v>
      </c>
      <c r="M37" s="6">
        <f t="shared" si="3"/>
        <v>210.36672000000002</v>
      </c>
      <c r="N37" s="24">
        <v>5</v>
      </c>
      <c r="O37" s="4">
        <v>0</v>
      </c>
      <c r="P37" s="25">
        <f t="shared" si="0"/>
        <v>1530.1587200000001</v>
      </c>
      <c r="Q37" s="9"/>
      <c r="R37" s="18"/>
      <c r="S37" s="23"/>
    </row>
    <row r="38" spans="1:20" s="8" customFormat="1" x14ac:dyDescent="0.25">
      <c r="C38" s="26"/>
      <c r="J38" s="3">
        <f t="shared" ref="J38:P38" si="8">SUM(J11:J37)</f>
        <v>46618.080000000002</v>
      </c>
      <c r="K38" s="3">
        <f t="shared" si="8"/>
        <v>7758.5639999999985</v>
      </c>
      <c r="L38" s="3">
        <f t="shared" si="8"/>
        <v>8986.7274999999972</v>
      </c>
      <c r="M38" s="3">
        <f t="shared" si="8"/>
        <v>10138.139440000001</v>
      </c>
      <c r="N38" s="3">
        <f t="shared" si="8"/>
        <v>135</v>
      </c>
      <c r="O38" s="3"/>
      <c r="P38" s="14">
        <f t="shared" si="8"/>
        <v>73636.510940000007</v>
      </c>
      <c r="Q38" s="9"/>
      <c r="S38" s="16"/>
      <c r="T38" s="16" t="s">
        <v>44</v>
      </c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4"/>
      <c r="Q39" s="9"/>
      <c r="R39" s="8"/>
      <c r="S39" s="8"/>
    </row>
    <row r="40" spans="1:20" x14ac:dyDescent="0.25">
      <c r="A40" s="27">
        <v>2273</v>
      </c>
      <c r="B40" s="28" t="s">
        <v>68</v>
      </c>
      <c r="C40" s="28" t="s">
        <v>69</v>
      </c>
      <c r="D40" s="8">
        <v>2067158</v>
      </c>
      <c r="E40" s="9">
        <v>46175</v>
      </c>
      <c r="F40" s="8">
        <v>0</v>
      </c>
      <c r="G40" s="8">
        <v>0</v>
      </c>
      <c r="H40" s="2">
        <v>170</v>
      </c>
      <c r="I40" s="2">
        <v>170</v>
      </c>
      <c r="J40" s="3">
        <v>1613.67</v>
      </c>
      <c r="K40" s="8">
        <v>322.73</v>
      </c>
      <c r="L40" s="3">
        <v>403.41</v>
      </c>
      <c r="M40" s="8">
        <v>374.37</v>
      </c>
      <c r="N40" s="3">
        <v>0</v>
      </c>
      <c r="O40" s="3">
        <v>0</v>
      </c>
      <c r="P40" s="14">
        <f>SUM(J40:N40)</f>
        <v>2714.18</v>
      </c>
      <c r="Q40" s="29">
        <v>46195</v>
      </c>
      <c r="R40" s="15" t="s">
        <v>335</v>
      </c>
      <c r="S40" s="8">
        <v>77496.149999999994</v>
      </c>
    </row>
    <row r="41" spans="1:20" x14ac:dyDescent="0.25">
      <c r="A41" s="27">
        <v>2272</v>
      </c>
      <c r="B41" s="28" t="s">
        <v>70</v>
      </c>
      <c r="C41" s="28" t="s">
        <v>71</v>
      </c>
      <c r="D41" s="8">
        <v>2067169</v>
      </c>
      <c r="E41" s="9">
        <v>46175</v>
      </c>
      <c r="F41" s="8">
        <v>0</v>
      </c>
      <c r="G41" s="8">
        <v>0</v>
      </c>
      <c r="H41" s="2">
        <v>60</v>
      </c>
      <c r="I41" s="2">
        <v>60</v>
      </c>
      <c r="J41" s="3">
        <v>467.66</v>
      </c>
      <c r="K41" s="8">
        <v>93.53</v>
      </c>
      <c r="L41" s="3">
        <v>116.91</v>
      </c>
      <c r="M41" s="8">
        <v>108.5</v>
      </c>
      <c r="N41" s="3">
        <v>0</v>
      </c>
      <c r="O41" s="3">
        <v>0</v>
      </c>
      <c r="P41" s="14">
        <v>786.6</v>
      </c>
      <c r="Q41" s="30">
        <v>46195</v>
      </c>
      <c r="R41" s="18" t="s">
        <v>335</v>
      </c>
      <c r="S41" s="8"/>
    </row>
    <row r="42" spans="1:20" x14ac:dyDescent="0.25">
      <c r="A42" s="27">
        <v>8313</v>
      </c>
      <c r="B42" s="28" t="s">
        <v>72</v>
      </c>
      <c r="C42" s="28" t="s">
        <v>73</v>
      </c>
      <c r="D42" s="8">
        <v>2067170</v>
      </c>
      <c r="E42" s="9">
        <v>46175</v>
      </c>
      <c r="F42" s="8">
        <v>0</v>
      </c>
      <c r="G42" s="8">
        <v>0</v>
      </c>
      <c r="H42" s="2">
        <v>80</v>
      </c>
      <c r="I42" s="2">
        <v>80</v>
      </c>
      <c r="J42" s="3">
        <v>652.28</v>
      </c>
      <c r="K42" s="8">
        <v>130.46</v>
      </c>
      <c r="L42" s="3">
        <v>163.07</v>
      </c>
      <c r="M42" s="8">
        <v>151.33000000000001</v>
      </c>
      <c r="N42" s="3">
        <v>0</v>
      </c>
      <c r="O42" s="3">
        <v>0</v>
      </c>
      <c r="P42" s="14">
        <f t="shared" ref="P42:P105" si="9">SUM(J42:N42)</f>
        <v>1097.1399999999999</v>
      </c>
      <c r="Q42" s="30">
        <v>46195</v>
      </c>
      <c r="R42" s="18" t="s">
        <v>335</v>
      </c>
      <c r="S42" s="8"/>
    </row>
    <row r="43" spans="1:20" x14ac:dyDescent="0.25">
      <c r="A43" s="27">
        <v>3994</v>
      </c>
      <c r="B43" s="28" t="s">
        <v>74</v>
      </c>
      <c r="C43" s="28" t="s">
        <v>75</v>
      </c>
      <c r="D43" s="8">
        <v>2067171</v>
      </c>
      <c r="E43" s="9">
        <v>46175</v>
      </c>
      <c r="F43" s="8">
        <v>0</v>
      </c>
      <c r="G43" s="8">
        <v>0</v>
      </c>
      <c r="H43" s="2">
        <v>60</v>
      </c>
      <c r="I43" s="2">
        <v>60</v>
      </c>
      <c r="J43" s="3">
        <v>467.66</v>
      </c>
      <c r="K43" s="8">
        <v>93.53</v>
      </c>
      <c r="L43" s="3">
        <v>116.91</v>
      </c>
      <c r="M43" s="8">
        <v>108.5</v>
      </c>
      <c r="N43" s="3">
        <v>0</v>
      </c>
      <c r="O43" s="3">
        <v>0</v>
      </c>
      <c r="P43" s="14">
        <f t="shared" si="9"/>
        <v>786.6</v>
      </c>
      <c r="Q43" s="30">
        <v>46195</v>
      </c>
      <c r="R43" s="18" t="s">
        <v>335</v>
      </c>
      <c r="S43" s="8"/>
    </row>
    <row r="44" spans="1:20" x14ac:dyDescent="0.25">
      <c r="A44" s="27">
        <v>24469</v>
      </c>
      <c r="B44" s="28" t="s">
        <v>74</v>
      </c>
      <c r="C44" s="28" t="s">
        <v>75</v>
      </c>
      <c r="D44" s="8">
        <v>2067172</v>
      </c>
      <c r="E44" s="9">
        <v>46175</v>
      </c>
      <c r="F44" s="8">
        <v>0</v>
      </c>
      <c r="G44" s="8">
        <v>0</v>
      </c>
      <c r="H44" s="8">
        <v>60</v>
      </c>
      <c r="I44" s="8">
        <v>60</v>
      </c>
      <c r="J44" s="8">
        <v>467.66</v>
      </c>
      <c r="K44" s="8">
        <v>93.53</v>
      </c>
      <c r="L44" s="3">
        <v>116.91</v>
      </c>
      <c r="M44" s="8">
        <v>108.5</v>
      </c>
      <c r="N44" s="3">
        <v>0</v>
      </c>
      <c r="O44" s="3">
        <v>0</v>
      </c>
      <c r="P44" s="14">
        <f t="shared" si="9"/>
        <v>786.6</v>
      </c>
      <c r="Q44" s="30">
        <v>46195</v>
      </c>
      <c r="R44" s="18" t="s">
        <v>335</v>
      </c>
      <c r="S44" s="8"/>
    </row>
    <row r="45" spans="1:20" x14ac:dyDescent="0.25">
      <c r="A45" s="27">
        <v>24470</v>
      </c>
      <c r="B45" s="28" t="s">
        <v>76</v>
      </c>
      <c r="C45" s="28" t="s">
        <v>77</v>
      </c>
      <c r="D45" s="8">
        <v>2067163</v>
      </c>
      <c r="E45" s="9">
        <v>46175</v>
      </c>
      <c r="F45" s="8">
        <v>0</v>
      </c>
      <c r="G45" s="8">
        <v>0</v>
      </c>
      <c r="H45" s="8">
        <v>60</v>
      </c>
      <c r="I45" s="8">
        <v>60</v>
      </c>
      <c r="J45" s="8">
        <v>467.66</v>
      </c>
      <c r="K45" s="8">
        <v>93.53</v>
      </c>
      <c r="L45" s="3">
        <v>116.91</v>
      </c>
      <c r="M45" s="8">
        <v>108.5</v>
      </c>
      <c r="N45" s="3">
        <v>0</v>
      </c>
      <c r="O45" s="3">
        <v>0</v>
      </c>
      <c r="P45" s="14">
        <f t="shared" si="9"/>
        <v>786.6</v>
      </c>
      <c r="Q45" s="30">
        <v>46195</v>
      </c>
      <c r="R45" s="18" t="s">
        <v>335</v>
      </c>
      <c r="S45" s="8"/>
    </row>
    <row r="46" spans="1:20" x14ac:dyDescent="0.25">
      <c r="A46" s="27">
        <v>24471</v>
      </c>
      <c r="B46" s="28" t="s">
        <v>76</v>
      </c>
      <c r="C46" s="28" t="s">
        <v>77</v>
      </c>
      <c r="D46" s="8">
        <v>2067164</v>
      </c>
      <c r="E46" s="9">
        <v>46175</v>
      </c>
      <c r="F46" s="8">
        <v>0</v>
      </c>
      <c r="G46" s="8">
        <v>0</v>
      </c>
      <c r="H46" s="8">
        <v>60</v>
      </c>
      <c r="I46" s="8">
        <v>60</v>
      </c>
      <c r="J46" s="8">
        <v>467.66</v>
      </c>
      <c r="K46" s="8">
        <v>93.53</v>
      </c>
      <c r="L46" s="3">
        <v>116.91</v>
      </c>
      <c r="M46" s="8">
        <v>108.5</v>
      </c>
      <c r="N46" s="8">
        <v>0</v>
      </c>
      <c r="O46" s="3">
        <v>0</v>
      </c>
      <c r="P46" s="14">
        <f t="shared" si="9"/>
        <v>786.6</v>
      </c>
      <c r="Q46" s="30">
        <v>46195</v>
      </c>
      <c r="R46" s="18" t="s">
        <v>335</v>
      </c>
      <c r="S46" s="8"/>
    </row>
    <row r="47" spans="1:20" x14ac:dyDescent="0.25">
      <c r="A47" s="27">
        <v>4010</v>
      </c>
      <c r="B47" s="28" t="s">
        <v>76</v>
      </c>
      <c r="C47" s="28" t="s">
        <v>77</v>
      </c>
      <c r="D47" s="8">
        <v>2067165</v>
      </c>
      <c r="E47" s="9">
        <v>46175</v>
      </c>
      <c r="F47" s="8">
        <v>0</v>
      </c>
      <c r="G47" s="8">
        <v>0</v>
      </c>
      <c r="H47" s="2">
        <v>94</v>
      </c>
      <c r="I47" s="2">
        <v>94</v>
      </c>
      <c r="J47" s="3">
        <v>795.2</v>
      </c>
      <c r="K47" s="8">
        <v>159.04</v>
      </c>
      <c r="L47" s="3">
        <v>198.8</v>
      </c>
      <c r="M47" s="8">
        <v>184.49</v>
      </c>
      <c r="N47" s="3">
        <v>0</v>
      </c>
      <c r="O47" s="3">
        <v>0</v>
      </c>
      <c r="P47" s="14">
        <f t="shared" si="9"/>
        <v>1337.53</v>
      </c>
      <c r="Q47" s="30">
        <v>46195</v>
      </c>
      <c r="R47" s="18" t="s">
        <v>335</v>
      </c>
      <c r="S47" s="8"/>
    </row>
    <row r="48" spans="1:20" x14ac:dyDescent="0.25">
      <c r="A48" s="27">
        <v>6381</v>
      </c>
      <c r="B48" s="28" t="s">
        <v>78</v>
      </c>
      <c r="C48" s="28" t="s">
        <v>79</v>
      </c>
      <c r="D48" s="8">
        <v>2067166</v>
      </c>
      <c r="E48" s="9">
        <v>46175</v>
      </c>
      <c r="F48" s="8">
        <v>0</v>
      </c>
      <c r="G48" s="8">
        <v>0</v>
      </c>
      <c r="H48" s="8">
        <v>60</v>
      </c>
      <c r="I48" s="8">
        <v>60</v>
      </c>
      <c r="J48" s="3">
        <v>467.66</v>
      </c>
      <c r="K48" s="8">
        <v>93.53</v>
      </c>
      <c r="L48" s="3">
        <v>116.91</v>
      </c>
      <c r="M48" s="8">
        <v>108.5</v>
      </c>
      <c r="N48" s="3">
        <v>0</v>
      </c>
      <c r="O48" s="3">
        <v>0</v>
      </c>
      <c r="P48" s="14">
        <f t="shared" si="9"/>
        <v>786.6</v>
      </c>
      <c r="Q48" s="30">
        <v>46195</v>
      </c>
      <c r="R48" s="18" t="s">
        <v>335</v>
      </c>
      <c r="S48" s="8"/>
    </row>
    <row r="49" spans="1:19" x14ac:dyDescent="0.25">
      <c r="A49" s="27">
        <v>8404</v>
      </c>
      <c r="B49" s="28" t="s">
        <v>80</v>
      </c>
      <c r="C49" s="28" t="s">
        <v>81</v>
      </c>
      <c r="D49" s="8">
        <v>2067167</v>
      </c>
      <c r="E49" s="9">
        <v>46175</v>
      </c>
      <c r="F49" s="8">
        <v>0</v>
      </c>
      <c r="G49" s="8">
        <v>0</v>
      </c>
      <c r="H49" s="8">
        <v>60</v>
      </c>
      <c r="I49" s="8">
        <v>60</v>
      </c>
      <c r="J49" s="3">
        <v>467.66</v>
      </c>
      <c r="K49" s="8">
        <v>93.53</v>
      </c>
      <c r="L49" s="3">
        <v>116.91</v>
      </c>
      <c r="M49" s="8">
        <v>108.5</v>
      </c>
      <c r="N49" s="3">
        <v>0</v>
      </c>
      <c r="O49" s="3">
        <v>0</v>
      </c>
      <c r="P49" s="14">
        <f t="shared" si="9"/>
        <v>786.6</v>
      </c>
      <c r="Q49" s="30">
        <v>46195</v>
      </c>
      <c r="R49" s="18" t="s">
        <v>335</v>
      </c>
      <c r="S49" s="8"/>
    </row>
    <row r="50" spans="1:19" x14ac:dyDescent="0.25">
      <c r="A50" s="27">
        <v>7338</v>
      </c>
      <c r="B50" s="28" t="s">
        <v>82</v>
      </c>
      <c r="C50" s="28" t="s">
        <v>83</v>
      </c>
      <c r="D50" s="8">
        <v>2067168</v>
      </c>
      <c r="E50" s="9">
        <v>46175</v>
      </c>
      <c r="F50" s="8">
        <v>0</v>
      </c>
      <c r="G50" s="8">
        <v>0</v>
      </c>
      <c r="H50" s="8">
        <v>58</v>
      </c>
      <c r="I50" s="8">
        <v>58</v>
      </c>
      <c r="J50" s="3">
        <v>451.82</v>
      </c>
      <c r="K50" s="8">
        <v>90.36</v>
      </c>
      <c r="L50" s="3">
        <v>112.96</v>
      </c>
      <c r="M50" s="8">
        <v>104.82</v>
      </c>
      <c r="N50" s="3">
        <v>0</v>
      </c>
      <c r="O50" s="3">
        <v>0</v>
      </c>
      <c r="P50" s="14">
        <f t="shared" si="9"/>
        <v>759.96</v>
      </c>
      <c r="Q50" s="30">
        <v>46195</v>
      </c>
      <c r="R50" s="18" t="s">
        <v>335</v>
      </c>
      <c r="S50" s="8"/>
    </row>
    <row r="51" spans="1:19" x14ac:dyDescent="0.25">
      <c r="A51" s="27">
        <v>17</v>
      </c>
      <c r="B51" s="28" t="s">
        <v>84</v>
      </c>
      <c r="C51" s="28" t="s">
        <v>85</v>
      </c>
      <c r="D51" s="8">
        <v>2067169</v>
      </c>
      <c r="E51" s="9">
        <v>46175</v>
      </c>
      <c r="F51" s="8">
        <v>0</v>
      </c>
      <c r="G51" s="8">
        <v>0</v>
      </c>
      <c r="H51" s="8">
        <v>158</v>
      </c>
      <c r="I51" s="8">
        <v>158</v>
      </c>
      <c r="J51" s="3">
        <v>1482.76</v>
      </c>
      <c r="K51" s="8">
        <v>296.55</v>
      </c>
      <c r="L51" s="3">
        <v>370.69</v>
      </c>
      <c r="M51" s="8">
        <v>344</v>
      </c>
      <c r="N51" s="3">
        <v>0</v>
      </c>
      <c r="O51" s="3">
        <v>0</v>
      </c>
      <c r="P51" s="14">
        <f t="shared" si="9"/>
        <v>2494</v>
      </c>
      <c r="Q51" s="30">
        <v>46195</v>
      </c>
      <c r="R51" s="18" t="s">
        <v>335</v>
      </c>
      <c r="S51" s="8"/>
    </row>
    <row r="52" spans="1:19" x14ac:dyDescent="0.25">
      <c r="A52" s="27">
        <v>23</v>
      </c>
      <c r="B52" s="28" t="s">
        <v>86</v>
      </c>
      <c r="C52" s="28" t="s">
        <v>87</v>
      </c>
      <c r="D52" s="8">
        <v>2067170</v>
      </c>
      <c r="E52" s="9">
        <v>46175</v>
      </c>
      <c r="F52" s="8">
        <v>0</v>
      </c>
      <c r="G52" s="8">
        <v>0</v>
      </c>
      <c r="H52" s="8">
        <v>60</v>
      </c>
      <c r="I52" s="8">
        <v>60</v>
      </c>
      <c r="J52" s="3">
        <v>467.66</v>
      </c>
      <c r="K52" s="8">
        <v>93.53</v>
      </c>
      <c r="L52" s="3">
        <v>116.91</v>
      </c>
      <c r="M52" s="8">
        <v>108.5</v>
      </c>
      <c r="N52" s="3">
        <v>0</v>
      </c>
      <c r="O52" s="3">
        <v>0</v>
      </c>
      <c r="P52" s="14">
        <f t="shared" si="9"/>
        <v>786.6</v>
      </c>
      <c r="Q52" s="30">
        <v>46195</v>
      </c>
      <c r="R52" s="18" t="s">
        <v>335</v>
      </c>
      <c r="S52" s="8"/>
    </row>
    <row r="53" spans="1:19" x14ac:dyDescent="0.25">
      <c r="A53" s="27">
        <v>9578</v>
      </c>
      <c r="B53" s="28" t="s">
        <v>88</v>
      </c>
      <c r="C53" s="28" t="s">
        <v>89</v>
      </c>
      <c r="D53" s="8">
        <v>2067171</v>
      </c>
      <c r="E53" s="9">
        <v>46175</v>
      </c>
      <c r="F53" s="8">
        <v>0</v>
      </c>
      <c r="G53" s="8">
        <v>0</v>
      </c>
      <c r="H53" s="8">
        <v>60</v>
      </c>
      <c r="I53" s="8">
        <v>60</v>
      </c>
      <c r="J53" s="3">
        <v>467.66</v>
      </c>
      <c r="K53" s="8">
        <v>93.53</v>
      </c>
      <c r="L53" s="3">
        <v>116.91</v>
      </c>
      <c r="M53" s="8">
        <v>108.5</v>
      </c>
      <c r="N53" s="3">
        <v>0</v>
      </c>
      <c r="O53" s="3">
        <v>0</v>
      </c>
      <c r="P53" s="14">
        <f t="shared" si="9"/>
        <v>786.6</v>
      </c>
      <c r="Q53" s="30">
        <v>46195</v>
      </c>
      <c r="R53" s="18" t="s">
        <v>335</v>
      </c>
      <c r="S53" s="8"/>
    </row>
    <row r="54" spans="1:19" x14ac:dyDescent="0.25">
      <c r="A54" s="27">
        <v>20</v>
      </c>
      <c r="B54" s="28" t="s">
        <v>90</v>
      </c>
      <c r="C54" s="28" t="s">
        <v>91</v>
      </c>
      <c r="D54" s="8">
        <v>2067172</v>
      </c>
      <c r="E54" s="9">
        <v>46175</v>
      </c>
      <c r="F54" s="8">
        <v>0</v>
      </c>
      <c r="G54" s="8">
        <v>0</v>
      </c>
      <c r="H54" s="8">
        <v>60</v>
      </c>
      <c r="I54" s="8">
        <v>60</v>
      </c>
      <c r="J54" s="3">
        <v>467.66</v>
      </c>
      <c r="K54" s="8">
        <v>93.53</v>
      </c>
      <c r="L54" s="3">
        <v>116.91</v>
      </c>
      <c r="M54" s="8">
        <v>108.5</v>
      </c>
      <c r="N54" s="3">
        <v>0</v>
      </c>
      <c r="O54" s="3">
        <v>0</v>
      </c>
      <c r="P54" s="14">
        <f t="shared" si="9"/>
        <v>786.6</v>
      </c>
      <c r="Q54" s="30">
        <v>46195</v>
      </c>
      <c r="R54" s="18" t="s">
        <v>335</v>
      </c>
      <c r="S54" s="8"/>
    </row>
    <row r="55" spans="1:19" x14ac:dyDescent="0.25">
      <c r="A55" s="27">
        <v>25</v>
      </c>
      <c r="B55" s="28" t="s">
        <v>92</v>
      </c>
      <c r="C55" s="28" t="s">
        <v>93</v>
      </c>
      <c r="D55" s="8">
        <v>2067173</v>
      </c>
      <c r="E55" s="9">
        <v>46175</v>
      </c>
      <c r="F55" s="8">
        <v>0</v>
      </c>
      <c r="G55" s="8">
        <v>0</v>
      </c>
      <c r="H55" s="8">
        <v>85</v>
      </c>
      <c r="I55" s="8">
        <v>85</v>
      </c>
      <c r="J55" s="3">
        <v>703.58</v>
      </c>
      <c r="K55" s="8">
        <v>140.72</v>
      </c>
      <c r="L55" s="3">
        <v>175.9</v>
      </c>
      <c r="M55" s="8">
        <v>163.22999999999999</v>
      </c>
      <c r="N55" s="3">
        <v>0</v>
      </c>
      <c r="O55" s="3">
        <v>0</v>
      </c>
      <c r="P55" s="14">
        <f t="shared" si="9"/>
        <v>1183.43</v>
      </c>
      <c r="Q55" s="30">
        <v>46195</v>
      </c>
      <c r="R55" s="18" t="s">
        <v>335</v>
      </c>
      <c r="S55" s="8"/>
    </row>
    <row r="56" spans="1:19" x14ac:dyDescent="0.25">
      <c r="A56" s="27">
        <v>19</v>
      </c>
      <c r="B56" s="28" t="s">
        <v>94</v>
      </c>
      <c r="C56" s="28" t="s">
        <v>95</v>
      </c>
      <c r="D56" s="8">
        <v>2067174</v>
      </c>
      <c r="E56" s="9">
        <v>46175</v>
      </c>
      <c r="F56" s="8">
        <v>0</v>
      </c>
      <c r="G56" s="8">
        <v>0</v>
      </c>
      <c r="H56" s="8">
        <v>60</v>
      </c>
      <c r="I56" s="8">
        <v>60</v>
      </c>
      <c r="J56" s="3">
        <v>467.66</v>
      </c>
      <c r="K56" s="8">
        <v>93.53</v>
      </c>
      <c r="L56" s="3">
        <v>116.91</v>
      </c>
      <c r="M56" s="8">
        <v>108.5</v>
      </c>
      <c r="N56" s="3">
        <v>0</v>
      </c>
      <c r="O56" s="3">
        <v>0</v>
      </c>
      <c r="P56" s="14">
        <f t="shared" si="9"/>
        <v>786.6</v>
      </c>
      <c r="Q56" s="30">
        <v>46195</v>
      </c>
      <c r="R56" s="18" t="s">
        <v>335</v>
      </c>
      <c r="S56" s="8"/>
    </row>
    <row r="57" spans="1:19" x14ac:dyDescent="0.25">
      <c r="A57" s="27">
        <v>13</v>
      </c>
      <c r="B57" s="28" t="s">
        <v>96</v>
      </c>
      <c r="C57" s="28" t="s">
        <v>97</v>
      </c>
      <c r="D57" s="8">
        <v>2067175</v>
      </c>
      <c r="E57" s="9">
        <v>46175</v>
      </c>
      <c r="F57" s="8">
        <v>0</v>
      </c>
      <c r="G57" s="8">
        <v>0</v>
      </c>
      <c r="H57" s="8">
        <v>60</v>
      </c>
      <c r="I57" s="8">
        <v>60</v>
      </c>
      <c r="J57" s="3">
        <v>467.66</v>
      </c>
      <c r="K57" s="8">
        <v>93.53</v>
      </c>
      <c r="L57" s="3">
        <v>116.91</v>
      </c>
      <c r="M57" s="8">
        <v>108.5</v>
      </c>
      <c r="N57" s="3">
        <v>0</v>
      </c>
      <c r="O57" s="3">
        <v>0</v>
      </c>
      <c r="P57" s="14">
        <f t="shared" si="9"/>
        <v>786.6</v>
      </c>
      <c r="Q57" s="30">
        <v>46195</v>
      </c>
      <c r="R57" s="18" t="s">
        <v>335</v>
      </c>
      <c r="S57" s="8"/>
    </row>
    <row r="58" spans="1:19" x14ac:dyDescent="0.25">
      <c r="A58" s="27">
        <v>9957</v>
      </c>
      <c r="B58" s="28" t="s">
        <v>98</v>
      </c>
      <c r="C58" s="28" t="s">
        <v>99</v>
      </c>
      <c r="D58" s="8">
        <v>2067176</v>
      </c>
      <c r="E58" s="9">
        <v>46175</v>
      </c>
      <c r="F58" s="8">
        <v>0</v>
      </c>
      <c r="G58" s="8">
        <v>0</v>
      </c>
      <c r="H58" s="8">
        <v>65</v>
      </c>
      <c r="I58" s="8">
        <v>65</v>
      </c>
      <c r="J58" s="3">
        <v>512.12</v>
      </c>
      <c r="K58" s="8">
        <v>102.42</v>
      </c>
      <c r="L58" s="3">
        <v>128.03</v>
      </c>
      <c r="M58" s="8">
        <v>118.81</v>
      </c>
      <c r="N58" s="3">
        <v>0</v>
      </c>
      <c r="O58" s="3">
        <v>0</v>
      </c>
      <c r="P58" s="14">
        <f t="shared" si="9"/>
        <v>861.37999999999988</v>
      </c>
      <c r="Q58" s="30">
        <v>46195</v>
      </c>
      <c r="R58" s="18" t="s">
        <v>335</v>
      </c>
      <c r="S58" s="8"/>
    </row>
    <row r="59" spans="1:19" x14ac:dyDescent="0.25">
      <c r="A59" s="31">
        <v>24321</v>
      </c>
      <c r="B59" s="32" t="s">
        <v>215</v>
      </c>
      <c r="C59" s="8" t="s">
        <v>218</v>
      </c>
      <c r="D59" s="8">
        <v>2067177</v>
      </c>
      <c r="E59" s="9">
        <v>46175</v>
      </c>
      <c r="F59" s="8">
        <v>0</v>
      </c>
      <c r="G59" s="8">
        <v>0</v>
      </c>
      <c r="H59" s="2">
        <v>60</v>
      </c>
      <c r="I59" s="2">
        <v>60</v>
      </c>
      <c r="J59" s="3">
        <v>467.66</v>
      </c>
      <c r="K59" s="8">
        <v>93.53</v>
      </c>
      <c r="L59" s="3">
        <v>116.91</v>
      </c>
      <c r="M59" s="8">
        <v>108.5</v>
      </c>
      <c r="N59" s="3">
        <v>0</v>
      </c>
      <c r="O59" s="3">
        <v>0</v>
      </c>
      <c r="P59" s="14">
        <f t="shared" si="9"/>
        <v>786.6</v>
      </c>
      <c r="Q59" s="30">
        <v>46195</v>
      </c>
      <c r="R59" s="18" t="s">
        <v>335</v>
      </c>
      <c r="S59" s="8"/>
    </row>
    <row r="60" spans="1:19" x14ac:dyDescent="0.25">
      <c r="A60" s="27">
        <v>10665</v>
      </c>
      <c r="B60" s="28" t="s">
        <v>100</v>
      </c>
      <c r="C60" s="28" t="s">
        <v>101</v>
      </c>
      <c r="D60" s="8">
        <v>2067178</v>
      </c>
      <c r="E60" s="9">
        <v>46175</v>
      </c>
      <c r="F60" s="8">
        <v>0</v>
      </c>
      <c r="G60" s="8">
        <v>0</v>
      </c>
      <c r="H60" s="8">
        <v>30</v>
      </c>
      <c r="I60" s="8">
        <v>30</v>
      </c>
      <c r="J60" s="8">
        <v>220.97</v>
      </c>
      <c r="K60" s="8">
        <v>44.2</v>
      </c>
      <c r="L60" s="3">
        <v>55.24</v>
      </c>
      <c r="M60" s="8">
        <v>51.27</v>
      </c>
      <c r="N60" s="8">
        <v>0</v>
      </c>
      <c r="O60" s="3">
        <v>0</v>
      </c>
      <c r="P60" s="14">
        <f t="shared" si="9"/>
        <v>371.68</v>
      </c>
      <c r="Q60" s="30">
        <v>46195</v>
      </c>
      <c r="R60" s="18" t="s">
        <v>335</v>
      </c>
      <c r="S60" s="8"/>
    </row>
    <row r="61" spans="1:19" x14ac:dyDescent="0.25">
      <c r="A61" s="27">
        <v>4900</v>
      </c>
      <c r="B61" s="28" t="s">
        <v>102</v>
      </c>
      <c r="C61" s="28" t="s">
        <v>103</v>
      </c>
      <c r="D61" s="8">
        <v>2067179</v>
      </c>
      <c r="E61" s="9">
        <v>46175</v>
      </c>
      <c r="F61" s="8">
        <v>0</v>
      </c>
      <c r="G61" s="8">
        <v>0</v>
      </c>
      <c r="H61" s="8">
        <v>30</v>
      </c>
      <c r="I61" s="8">
        <v>30</v>
      </c>
      <c r="J61" s="3">
        <v>220.97</v>
      </c>
      <c r="K61" s="8">
        <v>44.2</v>
      </c>
      <c r="L61" s="3">
        <v>55.24</v>
      </c>
      <c r="M61" s="8">
        <v>51.27</v>
      </c>
      <c r="N61" s="3">
        <v>0</v>
      </c>
      <c r="O61" s="3">
        <v>0</v>
      </c>
      <c r="P61" s="14">
        <f t="shared" si="9"/>
        <v>371.68</v>
      </c>
      <c r="Q61" s="30">
        <v>46195</v>
      </c>
      <c r="R61" s="18" t="s">
        <v>335</v>
      </c>
      <c r="S61" s="8"/>
    </row>
    <row r="62" spans="1:19" x14ac:dyDescent="0.25">
      <c r="A62" s="27">
        <v>5308</v>
      </c>
      <c r="B62" s="28" t="s">
        <v>104</v>
      </c>
      <c r="C62" s="28" t="s">
        <v>105</v>
      </c>
      <c r="D62" s="8">
        <v>2067180</v>
      </c>
      <c r="E62" s="9">
        <v>46175</v>
      </c>
      <c r="F62" s="8">
        <v>0</v>
      </c>
      <c r="G62" s="8">
        <v>0</v>
      </c>
      <c r="H62" s="8">
        <v>60</v>
      </c>
      <c r="I62" s="8">
        <v>60</v>
      </c>
      <c r="J62" s="3">
        <v>467.66</v>
      </c>
      <c r="K62" s="8">
        <v>93.53</v>
      </c>
      <c r="L62" s="3">
        <v>116.91</v>
      </c>
      <c r="M62" s="8">
        <v>108.5</v>
      </c>
      <c r="N62" s="3">
        <v>0</v>
      </c>
      <c r="O62" s="3">
        <v>0</v>
      </c>
      <c r="P62" s="14">
        <f t="shared" si="9"/>
        <v>786.6</v>
      </c>
      <c r="Q62" s="30">
        <v>46195</v>
      </c>
      <c r="R62" s="18" t="s">
        <v>335</v>
      </c>
      <c r="S62" s="8"/>
    </row>
    <row r="63" spans="1:19" ht="11.25" customHeight="1" x14ac:dyDescent="0.25">
      <c r="A63" s="27">
        <v>4896</v>
      </c>
      <c r="B63" s="28" t="s">
        <v>106</v>
      </c>
      <c r="C63" s="28" t="s">
        <v>107</v>
      </c>
      <c r="D63" s="8">
        <v>2067181</v>
      </c>
      <c r="E63" s="9">
        <v>46175</v>
      </c>
      <c r="F63" s="8">
        <v>0</v>
      </c>
      <c r="G63" s="8">
        <v>0</v>
      </c>
      <c r="H63" s="8">
        <v>18</v>
      </c>
      <c r="I63" s="8">
        <v>18</v>
      </c>
      <c r="J63" s="3">
        <v>135.34</v>
      </c>
      <c r="K63" s="8">
        <v>27.07</v>
      </c>
      <c r="L63" s="3">
        <v>33.840000000000003</v>
      </c>
      <c r="M63" s="8">
        <v>31.4</v>
      </c>
      <c r="N63" s="3">
        <v>0</v>
      </c>
      <c r="O63" s="3">
        <v>0</v>
      </c>
      <c r="P63" s="14">
        <f t="shared" si="9"/>
        <v>227.65</v>
      </c>
      <c r="Q63" s="30">
        <v>46195</v>
      </c>
      <c r="R63" s="18" t="s">
        <v>335</v>
      </c>
      <c r="S63" s="8"/>
    </row>
    <row r="64" spans="1:19" x14ac:dyDescent="0.25">
      <c r="A64" s="27">
        <v>9586</v>
      </c>
      <c r="B64" s="28" t="s">
        <v>108</v>
      </c>
      <c r="C64" s="28" t="s">
        <v>109</v>
      </c>
      <c r="D64" s="8">
        <v>2067182</v>
      </c>
      <c r="E64" s="9">
        <v>46175</v>
      </c>
      <c r="F64" s="8">
        <v>0</v>
      </c>
      <c r="G64" s="8">
        <v>0</v>
      </c>
      <c r="H64" s="8">
        <v>60</v>
      </c>
      <c r="I64" s="8">
        <v>60</v>
      </c>
      <c r="J64" s="3">
        <v>467.66</v>
      </c>
      <c r="K64" s="8">
        <v>93.53</v>
      </c>
      <c r="L64" s="3">
        <v>116.91</v>
      </c>
      <c r="M64" s="8">
        <v>108.5</v>
      </c>
      <c r="N64" s="3">
        <v>0</v>
      </c>
      <c r="O64" s="3">
        <v>0</v>
      </c>
      <c r="P64" s="14">
        <f t="shared" si="9"/>
        <v>786.6</v>
      </c>
      <c r="Q64" s="30">
        <v>46195</v>
      </c>
      <c r="R64" s="18" t="s">
        <v>335</v>
      </c>
      <c r="S64" s="8"/>
    </row>
    <row r="65" spans="1:19" x14ac:dyDescent="0.25">
      <c r="A65" s="27">
        <v>9959</v>
      </c>
      <c r="B65" s="28" t="s">
        <v>110</v>
      </c>
      <c r="C65" s="28" t="s">
        <v>111</v>
      </c>
      <c r="D65" s="8">
        <v>2067183</v>
      </c>
      <c r="E65" s="9">
        <v>46175</v>
      </c>
      <c r="F65" s="8">
        <v>0</v>
      </c>
      <c r="G65" s="8">
        <v>0</v>
      </c>
      <c r="H65" s="8">
        <v>30</v>
      </c>
      <c r="I65" s="8">
        <v>30</v>
      </c>
      <c r="J65" s="3">
        <v>220.97</v>
      </c>
      <c r="K65" s="8">
        <v>44.2</v>
      </c>
      <c r="L65" s="3">
        <v>55.24</v>
      </c>
      <c r="M65" s="8">
        <v>51.27</v>
      </c>
      <c r="N65" s="3">
        <v>0</v>
      </c>
      <c r="O65" s="3">
        <v>0</v>
      </c>
      <c r="P65" s="14">
        <f t="shared" si="9"/>
        <v>371.68</v>
      </c>
      <c r="Q65" s="30">
        <v>46195</v>
      </c>
      <c r="R65" s="18" t="s">
        <v>335</v>
      </c>
      <c r="S65" s="8"/>
    </row>
    <row r="66" spans="1:19" x14ac:dyDescent="0.25">
      <c r="A66" s="27">
        <v>2846</v>
      </c>
      <c r="B66" s="28" t="s">
        <v>112</v>
      </c>
      <c r="C66" s="28" t="s">
        <v>113</v>
      </c>
      <c r="D66" s="8">
        <v>2067184</v>
      </c>
      <c r="E66" s="9">
        <v>46175</v>
      </c>
      <c r="F66" s="8">
        <v>0</v>
      </c>
      <c r="G66" s="8">
        <v>0</v>
      </c>
      <c r="H66" s="8">
        <v>20</v>
      </c>
      <c r="I66" s="8">
        <v>20</v>
      </c>
      <c r="J66" s="3">
        <v>148.54</v>
      </c>
      <c r="K66" s="8">
        <v>29.71</v>
      </c>
      <c r="L66" s="3">
        <v>37.14</v>
      </c>
      <c r="M66" s="8">
        <v>34.46</v>
      </c>
      <c r="N66" s="3">
        <v>0</v>
      </c>
      <c r="O66" s="3">
        <v>0</v>
      </c>
      <c r="P66" s="14">
        <f t="shared" si="9"/>
        <v>249.85</v>
      </c>
      <c r="Q66" s="30">
        <v>46195</v>
      </c>
      <c r="R66" s="18" t="s">
        <v>335</v>
      </c>
      <c r="S66" s="8"/>
    </row>
    <row r="67" spans="1:19" x14ac:dyDescent="0.25">
      <c r="A67" s="27">
        <v>2847</v>
      </c>
      <c r="B67" s="28" t="s">
        <v>114</v>
      </c>
      <c r="C67" s="28" t="s">
        <v>113</v>
      </c>
      <c r="D67" s="8">
        <v>2067185</v>
      </c>
      <c r="E67" s="9">
        <v>46175</v>
      </c>
      <c r="F67" s="8">
        <v>0</v>
      </c>
      <c r="G67" s="8">
        <v>0</v>
      </c>
      <c r="H67" s="8">
        <v>30</v>
      </c>
      <c r="I67" s="8">
        <v>30</v>
      </c>
      <c r="J67" s="3">
        <v>220.97</v>
      </c>
      <c r="K67" s="8">
        <v>44.2</v>
      </c>
      <c r="L67" s="3">
        <v>55.24</v>
      </c>
      <c r="M67" s="8">
        <v>51.27</v>
      </c>
      <c r="N67" s="3">
        <v>0</v>
      </c>
      <c r="O67" s="3">
        <v>0</v>
      </c>
      <c r="P67" s="14">
        <f t="shared" si="9"/>
        <v>371.68</v>
      </c>
      <c r="Q67" s="30">
        <v>46195</v>
      </c>
      <c r="R67" s="18" t="s">
        <v>335</v>
      </c>
      <c r="S67" s="8"/>
    </row>
    <row r="68" spans="1:19" x14ac:dyDescent="0.25">
      <c r="A68" s="27">
        <v>3995</v>
      </c>
      <c r="B68" s="28" t="s">
        <v>115</v>
      </c>
      <c r="C68" s="28" t="s">
        <v>116</v>
      </c>
      <c r="D68" s="8">
        <v>2067185</v>
      </c>
      <c r="E68" s="9">
        <v>46175</v>
      </c>
      <c r="F68" s="8">
        <v>0</v>
      </c>
      <c r="G68" s="8">
        <v>0</v>
      </c>
      <c r="H68" s="8">
        <v>20</v>
      </c>
      <c r="I68" s="8">
        <v>20</v>
      </c>
      <c r="J68" s="3">
        <v>148.54</v>
      </c>
      <c r="K68" s="8">
        <v>29.71</v>
      </c>
      <c r="L68" s="3">
        <v>37.14</v>
      </c>
      <c r="M68" s="8">
        <v>34.46</v>
      </c>
      <c r="N68" s="3">
        <v>0</v>
      </c>
      <c r="O68" s="3">
        <v>0</v>
      </c>
      <c r="P68" s="14">
        <f t="shared" si="9"/>
        <v>249.85</v>
      </c>
      <c r="Q68" s="30">
        <v>46195</v>
      </c>
      <c r="R68" s="18" t="s">
        <v>335</v>
      </c>
      <c r="S68" s="8"/>
    </row>
    <row r="69" spans="1:19" x14ac:dyDescent="0.25">
      <c r="A69" s="27">
        <v>2271</v>
      </c>
      <c r="B69" s="28" t="s">
        <v>117</v>
      </c>
      <c r="C69" s="28" t="s">
        <v>71</v>
      </c>
      <c r="D69" s="8">
        <v>2067186</v>
      </c>
      <c r="E69" s="9">
        <v>46175</v>
      </c>
      <c r="F69" s="8">
        <v>0</v>
      </c>
      <c r="G69" s="8">
        <v>0</v>
      </c>
      <c r="H69" s="8">
        <v>147</v>
      </c>
      <c r="I69" s="8">
        <v>147</v>
      </c>
      <c r="J69" s="3">
        <v>1359.34</v>
      </c>
      <c r="K69" s="8">
        <v>271.87</v>
      </c>
      <c r="L69" s="3">
        <v>339.84</v>
      </c>
      <c r="M69" s="8">
        <v>315.37</v>
      </c>
      <c r="N69" s="3">
        <v>0</v>
      </c>
      <c r="O69" s="3">
        <v>0</v>
      </c>
      <c r="P69" s="14">
        <f t="shared" si="9"/>
        <v>2286.42</v>
      </c>
      <c r="Q69" s="30">
        <v>46195</v>
      </c>
      <c r="R69" s="18" t="s">
        <v>335</v>
      </c>
      <c r="S69" s="8"/>
    </row>
    <row r="70" spans="1:19" x14ac:dyDescent="0.25">
      <c r="A70" s="27">
        <v>2835</v>
      </c>
      <c r="B70" s="28" t="s">
        <v>118</v>
      </c>
      <c r="C70" s="28" t="s">
        <v>119</v>
      </c>
      <c r="D70" s="8">
        <v>2067187</v>
      </c>
      <c r="E70" s="9">
        <v>46175</v>
      </c>
      <c r="F70" s="8">
        <v>0</v>
      </c>
      <c r="G70" s="8">
        <v>0</v>
      </c>
      <c r="H70" s="8">
        <v>20</v>
      </c>
      <c r="I70" s="8">
        <v>20</v>
      </c>
      <c r="J70" s="3">
        <v>148.54</v>
      </c>
      <c r="K70" s="8">
        <v>29.71</v>
      </c>
      <c r="L70" s="3">
        <v>37.14</v>
      </c>
      <c r="M70" s="8">
        <v>34.46</v>
      </c>
      <c r="N70" s="3">
        <v>0</v>
      </c>
      <c r="O70" s="3">
        <v>0</v>
      </c>
      <c r="P70" s="14">
        <f t="shared" si="9"/>
        <v>249.85</v>
      </c>
      <c r="Q70" s="30">
        <v>46195</v>
      </c>
      <c r="R70" s="18" t="s">
        <v>335</v>
      </c>
      <c r="S70" s="8"/>
    </row>
    <row r="71" spans="1:19" x14ac:dyDescent="0.25">
      <c r="A71" s="27">
        <v>24472</v>
      </c>
      <c r="B71" s="28" t="s">
        <v>118</v>
      </c>
      <c r="C71" s="28" t="s">
        <v>119</v>
      </c>
      <c r="D71" s="8">
        <v>2067188</v>
      </c>
      <c r="E71" s="9">
        <v>46175</v>
      </c>
      <c r="F71" s="8">
        <v>0</v>
      </c>
      <c r="G71" s="8">
        <v>0</v>
      </c>
      <c r="H71" s="8">
        <v>20</v>
      </c>
      <c r="I71" s="8">
        <v>20</v>
      </c>
      <c r="J71" s="8">
        <v>148.54</v>
      </c>
      <c r="K71" s="8">
        <v>29.71</v>
      </c>
      <c r="L71" s="3">
        <v>37.14</v>
      </c>
      <c r="M71" s="8">
        <v>34.46</v>
      </c>
      <c r="N71" s="8">
        <v>0</v>
      </c>
      <c r="O71" s="3">
        <v>0</v>
      </c>
      <c r="P71" s="14">
        <f t="shared" si="9"/>
        <v>249.85</v>
      </c>
      <c r="Q71" s="30">
        <v>46195</v>
      </c>
      <c r="R71" s="18" t="s">
        <v>335</v>
      </c>
      <c r="S71" s="8"/>
    </row>
    <row r="72" spans="1:19" x14ac:dyDescent="0.25">
      <c r="A72" s="27">
        <v>4007</v>
      </c>
      <c r="B72" s="28" t="s">
        <v>120</v>
      </c>
      <c r="C72" s="28" t="s">
        <v>121</v>
      </c>
      <c r="D72" s="8">
        <v>2067189</v>
      </c>
      <c r="E72" s="9">
        <v>46175</v>
      </c>
      <c r="F72" s="8">
        <v>0</v>
      </c>
      <c r="G72" s="8">
        <v>0</v>
      </c>
      <c r="H72" s="8">
        <v>30</v>
      </c>
      <c r="I72" s="8">
        <v>30</v>
      </c>
      <c r="J72" s="3">
        <v>220.97</v>
      </c>
      <c r="K72" s="8">
        <v>44.2</v>
      </c>
      <c r="L72" s="3">
        <v>55.24</v>
      </c>
      <c r="M72" s="8">
        <v>51.27</v>
      </c>
      <c r="N72" s="3">
        <v>0</v>
      </c>
      <c r="O72" s="3">
        <v>0</v>
      </c>
      <c r="P72" s="14">
        <f t="shared" si="9"/>
        <v>371.68</v>
      </c>
      <c r="Q72" s="30">
        <v>46195</v>
      </c>
      <c r="R72" s="18" t="s">
        <v>335</v>
      </c>
      <c r="S72" s="8"/>
    </row>
    <row r="73" spans="1:19" x14ac:dyDescent="0.25">
      <c r="A73" s="27">
        <v>2834</v>
      </c>
      <c r="B73" s="28" t="s">
        <v>122</v>
      </c>
      <c r="C73" s="28" t="s">
        <v>119</v>
      </c>
      <c r="D73" s="8">
        <v>2067190</v>
      </c>
      <c r="E73" s="9">
        <v>46175</v>
      </c>
      <c r="F73" s="8">
        <v>0</v>
      </c>
      <c r="G73" s="8">
        <v>0</v>
      </c>
      <c r="H73" s="8">
        <v>121</v>
      </c>
      <c r="I73" s="8">
        <v>121</v>
      </c>
      <c r="J73" s="3">
        <v>1073.93</v>
      </c>
      <c r="K73" s="8">
        <v>214.78</v>
      </c>
      <c r="L73" s="3">
        <v>268.48</v>
      </c>
      <c r="M73" s="8">
        <v>249.15</v>
      </c>
      <c r="N73" s="3">
        <v>0</v>
      </c>
      <c r="O73" s="3">
        <v>0</v>
      </c>
      <c r="P73" s="14">
        <f t="shared" si="9"/>
        <v>1806.3400000000001</v>
      </c>
      <c r="Q73" s="30">
        <v>46195</v>
      </c>
      <c r="R73" s="18" t="s">
        <v>335</v>
      </c>
      <c r="S73" s="8"/>
    </row>
    <row r="74" spans="1:19" x14ac:dyDescent="0.25">
      <c r="A74" s="27">
        <v>24473</v>
      </c>
      <c r="B74" s="28" t="s">
        <v>122</v>
      </c>
      <c r="C74" s="28" t="s">
        <v>119</v>
      </c>
      <c r="D74" s="8">
        <v>2067191</v>
      </c>
      <c r="E74" s="9">
        <v>46175</v>
      </c>
      <c r="F74" s="8">
        <v>0</v>
      </c>
      <c r="G74" s="8">
        <v>0</v>
      </c>
      <c r="H74" s="8">
        <v>30</v>
      </c>
      <c r="I74" s="8">
        <v>30</v>
      </c>
      <c r="J74" s="8">
        <v>220.97</v>
      </c>
      <c r="K74" s="8">
        <v>44.2</v>
      </c>
      <c r="L74" s="8">
        <v>55.24</v>
      </c>
      <c r="M74" s="8">
        <v>51.27</v>
      </c>
      <c r="N74" s="8">
        <v>0</v>
      </c>
      <c r="O74" s="3">
        <v>0</v>
      </c>
      <c r="P74" s="14">
        <f t="shared" si="9"/>
        <v>371.68</v>
      </c>
      <c r="Q74" s="30">
        <v>46195</v>
      </c>
      <c r="R74" s="18" t="s">
        <v>335</v>
      </c>
      <c r="S74" s="8"/>
    </row>
    <row r="75" spans="1:19" x14ac:dyDescent="0.25">
      <c r="A75" s="27">
        <v>4009</v>
      </c>
      <c r="B75" s="28" t="s">
        <v>123</v>
      </c>
      <c r="C75" s="28" t="s">
        <v>121</v>
      </c>
      <c r="D75" s="8">
        <v>2067192</v>
      </c>
      <c r="E75" s="9">
        <v>46175</v>
      </c>
      <c r="F75" s="8">
        <v>0</v>
      </c>
      <c r="G75" s="8">
        <v>0</v>
      </c>
      <c r="H75" s="8">
        <v>30</v>
      </c>
      <c r="I75" s="8">
        <v>30</v>
      </c>
      <c r="J75" s="8">
        <v>220.97</v>
      </c>
      <c r="K75" s="8">
        <v>44.2</v>
      </c>
      <c r="L75" s="3">
        <v>55.24</v>
      </c>
      <c r="M75" s="8">
        <v>51.27</v>
      </c>
      <c r="N75" s="3">
        <v>0</v>
      </c>
      <c r="O75" s="3">
        <v>0</v>
      </c>
      <c r="P75" s="14">
        <f t="shared" si="9"/>
        <v>371.68</v>
      </c>
      <c r="Q75" s="30">
        <v>46195</v>
      </c>
      <c r="R75" s="18" t="s">
        <v>335</v>
      </c>
      <c r="S75" s="8"/>
    </row>
    <row r="76" spans="1:19" x14ac:dyDescent="0.25">
      <c r="A76" s="27">
        <v>2833</v>
      </c>
      <c r="B76" s="28" t="s">
        <v>124</v>
      </c>
      <c r="C76" s="28" t="s">
        <v>125</v>
      </c>
      <c r="D76" s="8">
        <v>2067193</v>
      </c>
      <c r="E76" s="9">
        <v>46175</v>
      </c>
      <c r="F76" s="8">
        <v>0</v>
      </c>
      <c r="G76" s="8">
        <v>0</v>
      </c>
      <c r="H76" s="8">
        <v>179</v>
      </c>
      <c r="I76" s="8">
        <v>179</v>
      </c>
      <c r="J76" s="8">
        <v>1717.85</v>
      </c>
      <c r="K76" s="8">
        <v>343.57</v>
      </c>
      <c r="L76" s="3">
        <v>429.47</v>
      </c>
      <c r="M76" s="8">
        <v>398.54</v>
      </c>
      <c r="N76" s="8">
        <v>0</v>
      </c>
      <c r="O76" s="3">
        <v>0</v>
      </c>
      <c r="P76" s="14">
        <f t="shared" si="9"/>
        <v>2889.4300000000003</v>
      </c>
      <c r="Q76" s="30">
        <v>46195</v>
      </c>
      <c r="R76" s="18" t="s">
        <v>335</v>
      </c>
      <c r="S76" s="8"/>
    </row>
    <row r="77" spans="1:19" x14ac:dyDescent="0.25">
      <c r="A77" s="27">
        <v>24474</v>
      </c>
      <c r="B77" s="28" t="s">
        <v>124</v>
      </c>
      <c r="C77" s="28" t="s">
        <v>125</v>
      </c>
      <c r="D77" s="8">
        <v>2067194</v>
      </c>
      <c r="E77" s="9">
        <v>46175</v>
      </c>
      <c r="F77" s="8">
        <v>0</v>
      </c>
      <c r="G77" s="8">
        <v>0</v>
      </c>
      <c r="H77" s="8">
        <v>30</v>
      </c>
      <c r="I77" s="8">
        <v>30</v>
      </c>
      <c r="J77" s="8">
        <v>220.97</v>
      </c>
      <c r="K77" s="8">
        <v>44.2</v>
      </c>
      <c r="L77" s="8">
        <v>55.24</v>
      </c>
      <c r="M77" s="8">
        <v>51.27</v>
      </c>
      <c r="N77" s="8">
        <v>0</v>
      </c>
      <c r="O77" s="3">
        <v>0</v>
      </c>
      <c r="P77" s="14">
        <f t="shared" si="9"/>
        <v>371.68</v>
      </c>
      <c r="Q77" s="30">
        <v>46195</v>
      </c>
      <c r="R77" s="18" t="s">
        <v>335</v>
      </c>
      <c r="S77" s="8"/>
    </row>
    <row r="78" spans="1:19" x14ac:dyDescent="0.25">
      <c r="A78" s="27">
        <v>10666</v>
      </c>
      <c r="B78" s="28" t="s">
        <v>126</v>
      </c>
      <c r="C78" s="28" t="s">
        <v>127</v>
      </c>
      <c r="D78" s="8">
        <v>2067195</v>
      </c>
      <c r="E78" s="9">
        <v>46175</v>
      </c>
      <c r="F78" s="8">
        <v>0</v>
      </c>
      <c r="G78" s="8">
        <v>0</v>
      </c>
      <c r="H78" s="8">
        <v>100</v>
      </c>
      <c r="I78" s="8">
        <v>100</v>
      </c>
      <c r="J78" s="8">
        <v>857.16</v>
      </c>
      <c r="K78" s="8">
        <v>171.43</v>
      </c>
      <c r="L78" s="3">
        <v>214.29</v>
      </c>
      <c r="M78" s="8">
        <v>198.86</v>
      </c>
      <c r="N78" s="8">
        <v>0</v>
      </c>
      <c r="O78" s="3">
        <v>0</v>
      </c>
      <c r="P78" s="14">
        <f t="shared" si="9"/>
        <v>1441.7399999999998</v>
      </c>
      <c r="Q78" s="30">
        <v>46195</v>
      </c>
      <c r="R78" s="18" t="s">
        <v>335</v>
      </c>
      <c r="S78" s="8"/>
    </row>
    <row r="79" spans="1:19" x14ac:dyDescent="0.25">
      <c r="A79" s="27">
        <v>9956</v>
      </c>
      <c r="B79" s="28" t="s">
        <v>128</v>
      </c>
      <c r="C79" s="28" t="s">
        <v>127</v>
      </c>
      <c r="D79" s="8">
        <v>2067196</v>
      </c>
      <c r="E79" s="9">
        <v>46175</v>
      </c>
      <c r="F79" s="8">
        <v>0</v>
      </c>
      <c r="G79" s="8">
        <v>0</v>
      </c>
      <c r="H79" s="8">
        <v>60</v>
      </c>
      <c r="I79" s="8">
        <v>60</v>
      </c>
      <c r="J79" s="8">
        <v>467.66</v>
      </c>
      <c r="K79" s="8">
        <v>93.53</v>
      </c>
      <c r="L79" s="3">
        <v>116.91</v>
      </c>
      <c r="M79" s="8">
        <v>108.5</v>
      </c>
      <c r="N79" s="8">
        <v>0</v>
      </c>
      <c r="O79" s="3">
        <v>0</v>
      </c>
      <c r="P79" s="14">
        <f t="shared" si="9"/>
        <v>786.6</v>
      </c>
      <c r="Q79" s="30">
        <v>46195</v>
      </c>
      <c r="R79" s="18" t="s">
        <v>335</v>
      </c>
      <c r="S79" s="8"/>
    </row>
    <row r="80" spans="1:19" x14ac:dyDescent="0.25">
      <c r="A80" s="27">
        <v>10</v>
      </c>
      <c r="B80" s="28" t="s">
        <v>129</v>
      </c>
      <c r="C80" s="28" t="s">
        <v>97</v>
      </c>
      <c r="D80" s="8">
        <v>2067198</v>
      </c>
      <c r="E80" s="9">
        <v>46175</v>
      </c>
      <c r="F80" s="8">
        <v>0</v>
      </c>
      <c r="G80" s="8">
        <v>0</v>
      </c>
      <c r="H80" s="8">
        <v>165</v>
      </c>
      <c r="I80" s="8">
        <v>165</v>
      </c>
      <c r="J80" s="8">
        <v>1561.4</v>
      </c>
      <c r="K80" s="8">
        <v>312.27999999999997</v>
      </c>
      <c r="L80" s="3">
        <v>390.24</v>
      </c>
      <c r="M80" s="8">
        <v>362.24</v>
      </c>
      <c r="N80" s="8">
        <v>0</v>
      </c>
      <c r="O80" s="3">
        <v>0</v>
      </c>
      <c r="P80" s="14">
        <f t="shared" si="9"/>
        <v>2626.16</v>
      </c>
      <c r="Q80" s="30">
        <v>46195</v>
      </c>
      <c r="R80" s="18" t="s">
        <v>335</v>
      </c>
      <c r="S80" s="8"/>
    </row>
    <row r="81" spans="1:19" x14ac:dyDescent="0.25">
      <c r="A81" s="27">
        <v>11</v>
      </c>
      <c r="B81" s="28" t="s">
        <v>130</v>
      </c>
      <c r="C81" s="28" t="s">
        <v>97</v>
      </c>
      <c r="D81" s="8">
        <v>2067199</v>
      </c>
      <c r="E81" s="9">
        <v>46175</v>
      </c>
      <c r="F81" s="8">
        <v>0</v>
      </c>
      <c r="G81" s="8">
        <v>0</v>
      </c>
      <c r="H81" s="8">
        <v>60</v>
      </c>
      <c r="I81" s="8">
        <v>60</v>
      </c>
      <c r="J81" s="8">
        <v>467.66</v>
      </c>
      <c r="K81" s="8">
        <v>93.53</v>
      </c>
      <c r="L81" s="3">
        <v>116.91</v>
      </c>
      <c r="M81" s="8">
        <v>108.5</v>
      </c>
      <c r="N81" s="3">
        <v>0</v>
      </c>
      <c r="O81" s="3">
        <v>0</v>
      </c>
      <c r="P81" s="14">
        <f t="shared" si="9"/>
        <v>786.6</v>
      </c>
      <c r="Q81" s="30">
        <v>46195</v>
      </c>
      <c r="R81" s="18" t="s">
        <v>335</v>
      </c>
      <c r="S81" s="8"/>
    </row>
    <row r="82" spans="1:19" x14ac:dyDescent="0.25">
      <c r="A82" s="27">
        <v>2274</v>
      </c>
      <c r="B82" s="28" t="s">
        <v>131</v>
      </c>
      <c r="C82" s="28" t="s">
        <v>69</v>
      </c>
      <c r="D82" s="8">
        <v>2067200</v>
      </c>
      <c r="E82" s="9">
        <v>46175</v>
      </c>
      <c r="F82" s="8">
        <v>0</v>
      </c>
      <c r="G82" s="8">
        <v>0</v>
      </c>
      <c r="H82" s="8">
        <v>94</v>
      </c>
      <c r="I82" s="8">
        <v>94</v>
      </c>
      <c r="J82" s="8">
        <v>795.3</v>
      </c>
      <c r="K82" s="8">
        <v>159.06</v>
      </c>
      <c r="L82" s="3">
        <v>198.83</v>
      </c>
      <c r="M82" s="8">
        <v>184.51</v>
      </c>
      <c r="N82" s="8">
        <v>0</v>
      </c>
      <c r="O82" s="3">
        <v>0</v>
      </c>
      <c r="P82" s="14">
        <f t="shared" si="9"/>
        <v>1337.6999999999998</v>
      </c>
      <c r="Q82" s="30">
        <v>46195</v>
      </c>
      <c r="R82" s="18" t="s">
        <v>335</v>
      </c>
      <c r="S82" s="8"/>
    </row>
    <row r="83" spans="1:19" x14ac:dyDescent="0.25">
      <c r="A83" s="27">
        <v>2275</v>
      </c>
      <c r="B83" s="28" t="s">
        <v>132</v>
      </c>
      <c r="C83" s="28" t="s">
        <v>69</v>
      </c>
      <c r="D83" s="8">
        <v>2067201</v>
      </c>
      <c r="E83" s="9">
        <v>46175</v>
      </c>
      <c r="F83" s="8">
        <v>0</v>
      </c>
      <c r="G83" s="8">
        <v>0</v>
      </c>
      <c r="H83" s="8">
        <v>77</v>
      </c>
      <c r="I83" s="8">
        <v>77</v>
      </c>
      <c r="J83" s="8">
        <v>620.98</v>
      </c>
      <c r="K83" s="8">
        <v>124.2</v>
      </c>
      <c r="L83" s="3">
        <v>155.24</v>
      </c>
      <c r="M83" s="8">
        <v>144.07</v>
      </c>
      <c r="N83" s="8">
        <v>0</v>
      </c>
      <c r="O83" s="3">
        <v>0</v>
      </c>
      <c r="P83" s="14">
        <f t="shared" si="9"/>
        <v>1044.49</v>
      </c>
      <c r="Q83" s="30">
        <v>46195</v>
      </c>
      <c r="R83" s="18" t="s">
        <v>335</v>
      </c>
      <c r="S83" s="8"/>
    </row>
    <row r="84" spans="1:19" x14ac:dyDescent="0.25">
      <c r="A84" s="27">
        <v>9579</v>
      </c>
      <c r="B84" s="28" t="s">
        <v>133</v>
      </c>
      <c r="C84" s="28" t="s">
        <v>134</v>
      </c>
      <c r="D84" s="8">
        <v>2067202</v>
      </c>
      <c r="E84" s="9">
        <v>46175</v>
      </c>
      <c r="F84" s="8">
        <v>0</v>
      </c>
      <c r="G84" s="8">
        <v>0</v>
      </c>
      <c r="H84" s="8">
        <v>101</v>
      </c>
      <c r="I84" s="8">
        <v>101</v>
      </c>
      <c r="J84" s="8">
        <v>866.91</v>
      </c>
      <c r="K84" s="8">
        <v>173.38</v>
      </c>
      <c r="L84" s="3">
        <v>216.73</v>
      </c>
      <c r="M84" s="8">
        <v>201.12</v>
      </c>
      <c r="N84" s="8">
        <v>0</v>
      </c>
      <c r="O84" s="3">
        <v>0</v>
      </c>
      <c r="P84" s="14">
        <f t="shared" si="9"/>
        <v>1458.1399999999999</v>
      </c>
      <c r="Q84" s="30">
        <v>46195</v>
      </c>
      <c r="R84" s="18" t="s">
        <v>335</v>
      </c>
      <c r="S84" s="8"/>
    </row>
    <row r="85" spans="1:19" x14ac:dyDescent="0.25">
      <c r="A85" s="27">
        <v>9580</v>
      </c>
      <c r="B85" s="28" t="s">
        <v>134</v>
      </c>
      <c r="C85" s="28" t="s">
        <v>99</v>
      </c>
      <c r="D85" s="8">
        <v>2067203</v>
      </c>
      <c r="E85" s="9">
        <v>46175</v>
      </c>
      <c r="F85" s="8">
        <v>0</v>
      </c>
      <c r="G85" s="8">
        <v>0</v>
      </c>
      <c r="H85" s="8">
        <v>75</v>
      </c>
      <c r="I85" s="8">
        <v>75</v>
      </c>
      <c r="J85" s="8">
        <v>602.48</v>
      </c>
      <c r="K85" s="8">
        <v>120.5</v>
      </c>
      <c r="L85" s="3">
        <v>150.62</v>
      </c>
      <c r="M85" s="8">
        <v>139.78</v>
      </c>
      <c r="N85" s="8">
        <v>0</v>
      </c>
      <c r="O85" s="3">
        <v>0</v>
      </c>
      <c r="P85" s="14">
        <f t="shared" si="9"/>
        <v>1013.38</v>
      </c>
      <c r="Q85" s="30">
        <v>46195</v>
      </c>
      <c r="R85" s="18" t="s">
        <v>335</v>
      </c>
      <c r="S85" s="8"/>
    </row>
    <row r="86" spans="1:19" x14ac:dyDescent="0.25">
      <c r="A86" s="27">
        <v>21</v>
      </c>
      <c r="B86" s="28" t="s">
        <v>135</v>
      </c>
      <c r="C86" s="28" t="s">
        <v>87</v>
      </c>
      <c r="D86" s="8">
        <v>2067204</v>
      </c>
      <c r="E86" s="9">
        <v>46175</v>
      </c>
      <c r="F86" s="8">
        <v>0</v>
      </c>
      <c r="G86" s="8">
        <v>0</v>
      </c>
      <c r="H86" s="8">
        <v>177</v>
      </c>
      <c r="I86" s="8">
        <v>177</v>
      </c>
      <c r="J86" s="8">
        <v>1692.98</v>
      </c>
      <c r="K86" s="8">
        <v>338.59</v>
      </c>
      <c r="L86" s="3">
        <v>423.24</v>
      </c>
      <c r="M86" s="8">
        <v>392.77</v>
      </c>
      <c r="N86" s="8">
        <v>0</v>
      </c>
      <c r="O86" s="3">
        <v>0</v>
      </c>
      <c r="P86" s="14">
        <f t="shared" si="9"/>
        <v>2847.58</v>
      </c>
      <c r="Q86" s="30">
        <v>46195</v>
      </c>
      <c r="R86" s="18" t="s">
        <v>335</v>
      </c>
      <c r="S86" s="8"/>
    </row>
    <row r="87" spans="1:19" x14ac:dyDescent="0.25">
      <c r="A87" s="27">
        <v>22</v>
      </c>
      <c r="B87" s="28" t="s">
        <v>136</v>
      </c>
      <c r="C87" s="28" t="s">
        <v>87</v>
      </c>
      <c r="D87" s="8">
        <v>2067205</v>
      </c>
      <c r="E87" s="9">
        <v>46175</v>
      </c>
      <c r="F87" s="8">
        <v>0</v>
      </c>
      <c r="G87" s="8">
        <v>0</v>
      </c>
      <c r="H87" s="8">
        <v>93</v>
      </c>
      <c r="I87" s="8">
        <v>93</v>
      </c>
      <c r="J87" s="8">
        <v>784.94</v>
      </c>
      <c r="K87" s="8">
        <v>156.99</v>
      </c>
      <c r="L87" s="3">
        <v>196.23</v>
      </c>
      <c r="M87" s="8">
        <v>182.11</v>
      </c>
      <c r="N87" s="8">
        <v>0</v>
      </c>
      <c r="O87" s="3">
        <v>0</v>
      </c>
      <c r="P87" s="14">
        <f t="shared" si="9"/>
        <v>1320.27</v>
      </c>
      <c r="Q87" s="30">
        <v>46195</v>
      </c>
      <c r="R87" s="18" t="s">
        <v>335</v>
      </c>
      <c r="S87" s="8"/>
    </row>
    <row r="88" spans="1:19" x14ac:dyDescent="0.25">
      <c r="A88" s="27">
        <v>15</v>
      </c>
      <c r="B88" s="28" t="s">
        <v>137</v>
      </c>
      <c r="C88" s="28" t="s">
        <v>85</v>
      </c>
      <c r="D88" s="8">
        <v>2067206</v>
      </c>
      <c r="E88" s="9">
        <v>46175</v>
      </c>
      <c r="F88" s="8">
        <v>0</v>
      </c>
      <c r="G88" s="8">
        <v>0</v>
      </c>
      <c r="H88" s="8">
        <v>196</v>
      </c>
      <c r="I88" s="8">
        <v>196</v>
      </c>
      <c r="J88" s="8">
        <v>1930.63</v>
      </c>
      <c r="K88" s="8">
        <v>386.13</v>
      </c>
      <c r="L88" s="3">
        <v>482.66</v>
      </c>
      <c r="M88" s="8">
        <v>447.91</v>
      </c>
      <c r="N88" s="8">
        <v>0</v>
      </c>
      <c r="O88" s="3">
        <v>0</v>
      </c>
      <c r="P88" s="14">
        <f t="shared" si="9"/>
        <v>3247.33</v>
      </c>
      <c r="Q88" s="30">
        <v>46195</v>
      </c>
      <c r="R88" s="18" t="s">
        <v>335</v>
      </c>
      <c r="S88" s="8"/>
    </row>
    <row r="89" spans="1:19" x14ac:dyDescent="0.25">
      <c r="A89" s="27">
        <v>16</v>
      </c>
      <c r="B89" s="28" t="s">
        <v>138</v>
      </c>
      <c r="C89" s="28" t="s">
        <v>85</v>
      </c>
      <c r="D89" s="8">
        <v>2067207</v>
      </c>
      <c r="E89" s="9">
        <v>46175</v>
      </c>
      <c r="F89" s="8">
        <v>0</v>
      </c>
      <c r="G89" s="8">
        <v>0</v>
      </c>
      <c r="H89" s="8">
        <v>131</v>
      </c>
      <c r="I89" s="8">
        <v>131</v>
      </c>
      <c r="J89" s="8">
        <v>1178.78</v>
      </c>
      <c r="K89" s="8">
        <v>235.76</v>
      </c>
      <c r="L89" s="3">
        <v>294.7</v>
      </c>
      <c r="M89" s="8">
        <v>273.48</v>
      </c>
      <c r="N89" s="8">
        <v>0</v>
      </c>
      <c r="O89" s="3">
        <v>0</v>
      </c>
      <c r="P89" s="14">
        <f t="shared" si="9"/>
        <v>1982.72</v>
      </c>
      <c r="Q89" s="30">
        <v>46195</v>
      </c>
      <c r="R89" s="18" t="s">
        <v>335</v>
      </c>
      <c r="S89" s="8"/>
    </row>
    <row r="90" spans="1:19" x14ac:dyDescent="0.25">
      <c r="A90" s="27">
        <v>24476</v>
      </c>
      <c r="B90" s="28" t="s">
        <v>138</v>
      </c>
      <c r="C90" s="28" t="s">
        <v>85</v>
      </c>
      <c r="D90" s="8">
        <v>2067208</v>
      </c>
      <c r="E90" s="9">
        <v>46175</v>
      </c>
      <c r="F90" s="8">
        <v>0</v>
      </c>
      <c r="G90" s="8">
        <v>0</v>
      </c>
      <c r="H90" s="8">
        <v>15</v>
      </c>
      <c r="I90" s="8">
        <v>15</v>
      </c>
      <c r="J90" s="8">
        <v>115.63</v>
      </c>
      <c r="K90" s="8">
        <v>23.13</v>
      </c>
      <c r="L90" s="3">
        <v>28.91</v>
      </c>
      <c r="M90" s="8">
        <v>26.83</v>
      </c>
      <c r="N90" s="8">
        <v>0</v>
      </c>
      <c r="O90" s="3">
        <v>0</v>
      </c>
      <c r="P90" s="14">
        <f t="shared" si="9"/>
        <v>194.5</v>
      </c>
      <c r="Q90" s="30">
        <v>46195</v>
      </c>
      <c r="R90" s="18" t="s">
        <v>335</v>
      </c>
      <c r="S90" s="8"/>
    </row>
    <row r="91" spans="1:19" x14ac:dyDescent="0.25">
      <c r="A91" s="27">
        <v>18</v>
      </c>
      <c r="B91" s="28" t="s">
        <v>139</v>
      </c>
      <c r="C91" s="28" t="s">
        <v>95</v>
      </c>
      <c r="D91" s="8">
        <v>2067209</v>
      </c>
      <c r="E91" s="9">
        <v>46175</v>
      </c>
      <c r="F91" s="8">
        <v>0</v>
      </c>
      <c r="G91" s="8">
        <v>0</v>
      </c>
      <c r="H91" s="8">
        <v>84</v>
      </c>
      <c r="I91" s="8">
        <v>84</v>
      </c>
      <c r="J91" s="8">
        <v>692.7</v>
      </c>
      <c r="K91" s="8">
        <v>138.54</v>
      </c>
      <c r="L91" s="3">
        <v>173.17</v>
      </c>
      <c r="M91" s="8">
        <v>160.71</v>
      </c>
      <c r="N91" s="8">
        <v>0</v>
      </c>
      <c r="O91" s="3">
        <v>0</v>
      </c>
      <c r="P91" s="14">
        <f t="shared" si="9"/>
        <v>1165.1199999999999</v>
      </c>
      <c r="Q91" s="30">
        <v>46195</v>
      </c>
      <c r="R91" s="18" t="s">
        <v>335</v>
      </c>
      <c r="S91" s="8"/>
    </row>
    <row r="92" spans="1:19" x14ac:dyDescent="0.25">
      <c r="A92" s="27">
        <v>4894</v>
      </c>
      <c r="B92" s="28" t="s">
        <v>140</v>
      </c>
      <c r="C92" s="28" t="s">
        <v>107</v>
      </c>
      <c r="D92" s="8">
        <v>2067210</v>
      </c>
      <c r="E92" s="9">
        <v>46175</v>
      </c>
      <c r="F92" s="8">
        <v>0</v>
      </c>
      <c r="G92" s="8">
        <v>0</v>
      </c>
      <c r="H92" s="8">
        <v>137</v>
      </c>
      <c r="I92" s="8">
        <v>137</v>
      </c>
      <c r="J92" s="8">
        <v>1246.1600000000001</v>
      </c>
      <c r="K92" s="8">
        <v>249.23</v>
      </c>
      <c r="L92" s="3">
        <v>311.54000000000002</v>
      </c>
      <c r="M92" s="8">
        <v>289.11</v>
      </c>
      <c r="N92" s="8">
        <v>0</v>
      </c>
      <c r="O92" s="3">
        <v>0</v>
      </c>
      <c r="P92" s="14">
        <f t="shared" si="9"/>
        <v>2096.04</v>
      </c>
      <c r="Q92" s="30">
        <v>46195</v>
      </c>
      <c r="R92" s="18" t="s">
        <v>335</v>
      </c>
      <c r="S92" s="8"/>
    </row>
    <row r="93" spans="1:19" x14ac:dyDescent="0.25">
      <c r="A93" s="27">
        <v>9958</v>
      </c>
      <c r="B93" s="28" t="s">
        <v>141</v>
      </c>
      <c r="C93" s="28" t="s">
        <v>121</v>
      </c>
      <c r="D93" s="8">
        <v>2067211</v>
      </c>
      <c r="E93" s="9">
        <v>46175</v>
      </c>
      <c r="F93" s="8">
        <v>0</v>
      </c>
      <c r="G93" s="8">
        <v>0</v>
      </c>
      <c r="H93" s="8">
        <v>59</v>
      </c>
      <c r="I93" s="8">
        <v>59</v>
      </c>
      <c r="J93" s="8">
        <v>458.57</v>
      </c>
      <c r="K93" s="8">
        <v>91.72</v>
      </c>
      <c r="L93" s="3">
        <v>114.65</v>
      </c>
      <c r="M93" s="8">
        <v>106.39</v>
      </c>
      <c r="N93" s="8">
        <v>0</v>
      </c>
      <c r="O93" s="3">
        <v>0</v>
      </c>
      <c r="P93" s="14">
        <f t="shared" si="9"/>
        <v>771.32999999999993</v>
      </c>
      <c r="Q93" s="30">
        <v>46195</v>
      </c>
      <c r="R93" s="18" t="s">
        <v>335</v>
      </c>
      <c r="S93" s="8"/>
    </row>
    <row r="94" spans="1:19" x14ac:dyDescent="0.25">
      <c r="A94" s="27">
        <v>4008</v>
      </c>
      <c r="B94" s="28" t="s">
        <v>141</v>
      </c>
      <c r="C94" s="28" t="s">
        <v>121</v>
      </c>
      <c r="D94" s="8">
        <v>2067212</v>
      </c>
      <c r="E94" s="9">
        <v>46175</v>
      </c>
      <c r="F94" s="8">
        <v>0</v>
      </c>
      <c r="G94" s="8">
        <v>0</v>
      </c>
      <c r="H94" s="8">
        <v>42</v>
      </c>
      <c r="I94" s="8">
        <v>42</v>
      </c>
      <c r="J94" s="8">
        <v>314.82</v>
      </c>
      <c r="K94" s="8">
        <v>62.97</v>
      </c>
      <c r="L94" s="3">
        <v>78.709999999999994</v>
      </c>
      <c r="M94" s="8">
        <v>73.040000000000006</v>
      </c>
      <c r="N94" s="8">
        <v>0</v>
      </c>
      <c r="O94" s="3">
        <v>0</v>
      </c>
      <c r="P94" s="14">
        <f t="shared" si="9"/>
        <v>529.54</v>
      </c>
      <c r="Q94" s="30">
        <v>46195</v>
      </c>
      <c r="R94" s="18" t="s">
        <v>335</v>
      </c>
      <c r="S94" s="8"/>
    </row>
    <row r="95" spans="1:19" x14ac:dyDescent="0.25">
      <c r="A95" s="27">
        <v>8</v>
      </c>
      <c r="B95" s="28" t="s">
        <v>142</v>
      </c>
      <c r="C95" s="28" t="s">
        <v>143</v>
      </c>
      <c r="D95" s="8">
        <v>2067213</v>
      </c>
      <c r="E95" s="9">
        <v>46175</v>
      </c>
      <c r="F95" s="8">
        <v>0</v>
      </c>
      <c r="G95" s="8">
        <v>0</v>
      </c>
      <c r="H95" s="8">
        <v>60</v>
      </c>
      <c r="I95" s="8">
        <v>60</v>
      </c>
      <c r="J95" s="8">
        <v>467.66</v>
      </c>
      <c r="K95" s="8">
        <v>93.53</v>
      </c>
      <c r="L95" s="3">
        <v>116.91</v>
      </c>
      <c r="M95" s="8">
        <v>108.5</v>
      </c>
      <c r="N95" s="3">
        <v>0</v>
      </c>
      <c r="O95" s="3">
        <v>0</v>
      </c>
      <c r="P95" s="14">
        <f t="shared" si="9"/>
        <v>786.6</v>
      </c>
      <c r="Q95" s="30">
        <v>46195</v>
      </c>
      <c r="R95" s="18" t="s">
        <v>335</v>
      </c>
      <c r="S95" s="8"/>
    </row>
    <row r="96" spans="1:19" ht="17.25" customHeight="1" x14ac:dyDescent="0.25">
      <c r="A96" s="27">
        <v>24</v>
      </c>
      <c r="B96" s="28" t="s">
        <v>144</v>
      </c>
      <c r="C96" s="28" t="s">
        <v>145</v>
      </c>
      <c r="D96" s="8">
        <v>2067215</v>
      </c>
      <c r="E96" s="9">
        <v>46175</v>
      </c>
      <c r="F96" s="8">
        <v>0</v>
      </c>
      <c r="G96" s="8">
        <v>0</v>
      </c>
      <c r="H96" s="8">
        <v>221</v>
      </c>
      <c r="I96" s="8">
        <v>221</v>
      </c>
      <c r="J96" s="8">
        <v>2237.0100000000002</v>
      </c>
      <c r="K96" s="8">
        <v>447.41</v>
      </c>
      <c r="L96" s="3">
        <v>559.25</v>
      </c>
      <c r="M96" s="8">
        <v>518.99</v>
      </c>
      <c r="N96" s="8">
        <v>0</v>
      </c>
      <c r="O96" s="3">
        <v>0</v>
      </c>
      <c r="P96" s="14">
        <f t="shared" si="9"/>
        <v>3762.66</v>
      </c>
      <c r="Q96" s="30">
        <v>46195</v>
      </c>
      <c r="R96" s="18" t="s">
        <v>335</v>
      </c>
      <c r="S96" s="8"/>
    </row>
    <row r="97" spans="1:19" x14ac:dyDescent="0.25">
      <c r="A97" s="27">
        <v>24477</v>
      </c>
      <c r="B97" s="28" t="s">
        <v>144</v>
      </c>
      <c r="C97" s="28" t="s">
        <v>145</v>
      </c>
      <c r="D97" s="8">
        <v>2067216</v>
      </c>
      <c r="E97" s="9">
        <v>46175</v>
      </c>
      <c r="F97" s="8">
        <v>0</v>
      </c>
      <c r="G97" s="8">
        <v>0</v>
      </c>
      <c r="H97" s="8">
        <v>60</v>
      </c>
      <c r="I97" s="8">
        <v>60</v>
      </c>
      <c r="J97" s="8">
        <v>467.66</v>
      </c>
      <c r="K97" s="8">
        <v>93.53</v>
      </c>
      <c r="L97" s="3">
        <v>116.91</v>
      </c>
      <c r="M97" s="8">
        <v>108.5</v>
      </c>
      <c r="N97" s="3">
        <v>0</v>
      </c>
      <c r="O97" s="3">
        <v>0</v>
      </c>
      <c r="P97" s="14">
        <f t="shared" si="9"/>
        <v>786.6</v>
      </c>
      <c r="Q97" s="30">
        <v>46195</v>
      </c>
      <c r="R97" s="18" t="s">
        <v>335</v>
      </c>
      <c r="S97" s="8"/>
    </row>
    <row r="98" spans="1:19" x14ac:dyDescent="0.25">
      <c r="A98" s="27">
        <v>3993</v>
      </c>
      <c r="B98" s="28" t="s">
        <v>146</v>
      </c>
      <c r="C98" s="28" t="s">
        <v>147</v>
      </c>
      <c r="D98" s="8">
        <v>2067217</v>
      </c>
      <c r="E98" s="9">
        <v>46175</v>
      </c>
      <c r="F98" s="8">
        <v>0</v>
      </c>
      <c r="G98" s="8">
        <v>0</v>
      </c>
      <c r="H98" s="8">
        <v>30</v>
      </c>
      <c r="I98" s="8">
        <v>30</v>
      </c>
      <c r="J98" s="8">
        <v>220.97</v>
      </c>
      <c r="K98" s="8">
        <v>44.2</v>
      </c>
      <c r="L98" s="3">
        <v>55.24</v>
      </c>
      <c r="M98" s="8">
        <v>51.27</v>
      </c>
      <c r="N98" s="3">
        <v>0</v>
      </c>
      <c r="O98" s="3">
        <v>0</v>
      </c>
      <c r="P98" s="14">
        <f t="shared" si="9"/>
        <v>371.68</v>
      </c>
      <c r="Q98" s="30">
        <v>46195</v>
      </c>
      <c r="R98" s="18" t="s">
        <v>335</v>
      </c>
      <c r="S98" s="8"/>
    </row>
    <row r="99" spans="1:19" x14ac:dyDescent="0.25">
      <c r="A99" s="27">
        <v>9955</v>
      </c>
      <c r="B99" s="28" t="s">
        <v>148</v>
      </c>
      <c r="C99" s="28" t="s">
        <v>149</v>
      </c>
      <c r="D99" s="8">
        <v>2067218</v>
      </c>
      <c r="E99" s="9">
        <v>46175</v>
      </c>
      <c r="F99" s="8">
        <v>0</v>
      </c>
      <c r="G99" s="8">
        <v>0</v>
      </c>
      <c r="H99" s="8">
        <v>5</v>
      </c>
      <c r="I99" s="8">
        <v>5</v>
      </c>
      <c r="J99" s="8">
        <v>82.69</v>
      </c>
      <c r="K99" s="8">
        <v>16.53</v>
      </c>
      <c r="L99" s="3">
        <v>20.67</v>
      </c>
      <c r="M99" s="8">
        <v>19.18</v>
      </c>
      <c r="N99" s="8">
        <v>0</v>
      </c>
      <c r="O99" s="3">
        <v>0</v>
      </c>
      <c r="P99" s="14">
        <f t="shared" si="9"/>
        <v>139.07</v>
      </c>
      <c r="Q99" s="30">
        <v>46195</v>
      </c>
      <c r="R99" s="18" t="s">
        <v>335</v>
      </c>
      <c r="S99" s="8"/>
    </row>
    <row r="100" spans="1:19" x14ac:dyDescent="0.25">
      <c r="A100" s="27">
        <v>9973</v>
      </c>
      <c r="B100" s="28" t="s">
        <v>169</v>
      </c>
      <c r="C100" s="28" t="s">
        <v>170</v>
      </c>
      <c r="D100" s="8">
        <v>2067219</v>
      </c>
      <c r="E100" s="9">
        <v>46175</v>
      </c>
      <c r="F100" s="8">
        <v>0</v>
      </c>
      <c r="G100" s="8">
        <v>0</v>
      </c>
      <c r="H100" s="8">
        <v>15</v>
      </c>
      <c r="I100" s="8">
        <v>15</v>
      </c>
      <c r="J100" s="8">
        <v>115.63</v>
      </c>
      <c r="K100" s="8">
        <v>23.13</v>
      </c>
      <c r="L100" s="3">
        <v>28.91</v>
      </c>
      <c r="M100" s="8">
        <v>26.83</v>
      </c>
      <c r="N100" s="8">
        <v>0</v>
      </c>
      <c r="O100" s="3">
        <v>0</v>
      </c>
      <c r="P100" s="14">
        <f t="shared" si="9"/>
        <v>194.5</v>
      </c>
      <c r="Q100" s="30">
        <v>46195</v>
      </c>
      <c r="R100" s="18" t="s">
        <v>335</v>
      </c>
      <c r="S100" s="8"/>
    </row>
    <row r="101" spans="1:19" x14ac:dyDescent="0.25">
      <c r="A101" s="27">
        <v>9963</v>
      </c>
      <c r="B101" s="28" t="s">
        <v>160</v>
      </c>
      <c r="C101" s="28" t="s">
        <v>159</v>
      </c>
      <c r="D101" s="8">
        <v>2067226</v>
      </c>
      <c r="E101" s="9">
        <v>46175</v>
      </c>
      <c r="F101" s="8">
        <v>0</v>
      </c>
      <c r="G101" s="8">
        <v>0</v>
      </c>
      <c r="H101" s="8">
        <v>20</v>
      </c>
      <c r="I101" s="8">
        <v>20</v>
      </c>
      <c r="J101" s="8">
        <v>148.54</v>
      </c>
      <c r="K101" s="8">
        <v>0</v>
      </c>
      <c r="L101" s="3">
        <v>0</v>
      </c>
      <c r="M101" s="8">
        <v>23.77</v>
      </c>
      <c r="N101" s="8">
        <v>0</v>
      </c>
      <c r="O101" s="3">
        <v>0</v>
      </c>
      <c r="P101" s="14">
        <f t="shared" si="9"/>
        <v>172.31</v>
      </c>
      <c r="Q101" s="30">
        <v>46195</v>
      </c>
      <c r="R101" s="18" t="s">
        <v>335</v>
      </c>
      <c r="S101" s="8"/>
    </row>
    <row r="102" spans="1:19" x14ac:dyDescent="0.25">
      <c r="A102" s="27">
        <v>9967</v>
      </c>
      <c r="B102" s="28" t="s">
        <v>203</v>
      </c>
      <c r="C102" s="28" t="s">
        <v>159</v>
      </c>
      <c r="D102" s="8">
        <v>2067227</v>
      </c>
      <c r="E102" s="9">
        <v>46175</v>
      </c>
      <c r="F102" s="8">
        <v>0</v>
      </c>
      <c r="G102" s="8">
        <v>0</v>
      </c>
      <c r="H102" s="8">
        <v>10</v>
      </c>
      <c r="I102" s="8">
        <v>10</v>
      </c>
      <c r="J102" s="8">
        <v>82.69</v>
      </c>
      <c r="K102" s="8">
        <v>0</v>
      </c>
      <c r="L102" s="3">
        <v>0</v>
      </c>
      <c r="M102" s="8">
        <v>13.23</v>
      </c>
      <c r="N102" s="8">
        <v>0</v>
      </c>
      <c r="O102" s="3">
        <v>0</v>
      </c>
      <c r="P102" s="14">
        <f t="shared" si="9"/>
        <v>95.92</v>
      </c>
      <c r="Q102" s="30">
        <v>46195</v>
      </c>
      <c r="R102" s="18" t="s">
        <v>335</v>
      </c>
      <c r="S102" s="8"/>
    </row>
    <row r="103" spans="1:19" x14ac:dyDescent="0.25">
      <c r="A103" s="27">
        <v>9961</v>
      </c>
      <c r="B103" s="28" t="s">
        <v>158</v>
      </c>
      <c r="C103" s="28" t="s">
        <v>223</v>
      </c>
      <c r="D103" s="8">
        <v>2067228</v>
      </c>
      <c r="E103" s="9">
        <v>46175</v>
      </c>
      <c r="F103" s="8">
        <v>0</v>
      </c>
      <c r="G103" s="8">
        <v>0</v>
      </c>
      <c r="H103" s="8">
        <v>10</v>
      </c>
      <c r="I103" s="8">
        <v>10</v>
      </c>
      <c r="J103" s="8">
        <v>82.69</v>
      </c>
      <c r="K103" s="8">
        <v>0</v>
      </c>
      <c r="L103" s="3">
        <v>0</v>
      </c>
      <c r="M103" s="8">
        <v>13.23</v>
      </c>
      <c r="N103" s="8">
        <v>0</v>
      </c>
      <c r="O103" s="3">
        <v>0</v>
      </c>
      <c r="P103" s="14">
        <f t="shared" si="9"/>
        <v>95.92</v>
      </c>
      <c r="Q103" s="30">
        <v>46195</v>
      </c>
      <c r="R103" s="18" t="s">
        <v>335</v>
      </c>
      <c r="S103" s="8"/>
    </row>
    <row r="104" spans="1:19" x14ac:dyDescent="0.25">
      <c r="A104" s="27">
        <v>9960</v>
      </c>
      <c r="B104" s="28" t="s">
        <v>156</v>
      </c>
      <c r="C104" s="28" t="s">
        <v>157</v>
      </c>
      <c r="D104" s="8">
        <v>2067229</v>
      </c>
      <c r="E104" s="9">
        <v>46175</v>
      </c>
      <c r="F104" s="8">
        <v>0</v>
      </c>
      <c r="G104" s="8">
        <v>0</v>
      </c>
      <c r="H104" s="8">
        <v>15</v>
      </c>
      <c r="I104" s="8">
        <v>15</v>
      </c>
      <c r="J104" s="8">
        <v>117.72</v>
      </c>
      <c r="K104" s="8">
        <v>0</v>
      </c>
      <c r="L104" s="3">
        <v>0</v>
      </c>
      <c r="M104" s="8">
        <v>18.84</v>
      </c>
      <c r="N104" s="8">
        <v>0</v>
      </c>
      <c r="O104" s="3">
        <v>0</v>
      </c>
      <c r="P104" s="14">
        <f t="shared" si="9"/>
        <v>136.56</v>
      </c>
      <c r="Q104" s="30">
        <v>46195</v>
      </c>
      <c r="R104" s="18" t="s">
        <v>335</v>
      </c>
      <c r="S104" s="8"/>
    </row>
    <row r="105" spans="1:19" x14ac:dyDescent="0.25">
      <c r="A105" s="31">
        <v>9974</v>
      </c>
      <c r="B105" s="32" t="s">
        <v>212</v>
      </c>
      <c r="C105" s="8" t="s">
        <v>219</v>
      </c>
      <c r="D105" s="8">
        <v>2067230</v>
      </c>
      <c r="E105" s="9">
        <v>46175</v>
      </c>
      <c r="F105" s="8">
        <v>0</v>
      </c>
      <c r="G105" s="8">
        <v>0</v>
      </c>
      <c r="H105" s="8">
        <v>10</v>
      </c>
      <c r="I105" s="8">
        <v>10</v>
      </c>
      <c r="J105" s="3">
        <v>82.69</v>
      </c>
      <c r="K105" s="8">
        <v>0</v>
      </c>
      <c r="L105" s="3">
        <v>0</v>
      </c>
      <c r="M105" s="8">
        <v>13.23</v>
      </c>
      <c r="N105" s="3">
        <v>0</v>
      </c>
      <c r="O105" s="3">
        <v>0</v>
      </c>
      <c r="P105" s="14">
        <f t="shared" si="9"/>
        <v>95.92</v>
      </c>
      <c r="Q105" s="30">
        <v>46195</v>
      </c>
      <c r="R105" s="18" t="s">
        <v>335</v>
      </c>
      <c r="S105" s="8"/>
    </row>
    <row r="106" spans="1:19" x14ac:dyDescent="0.25">
      <c r="A106" s="27">
        <v>9968</v>
      </c>
      <c r="B106" s="28" t="s">
        <v>206</v>
      </c>
      <c r="C106" s="28" t="s">
        <v>207</v>
      </c>
      <c r="D106" s="8">
        <v>2067231</v>
      </c>
      <c r="E106" s="9">
        <v>46175</v>
      </c>
      <c r="F106" s="8">
        <v>0</v>
      </c>
      <c r="G106" s="8">
        <v>0</v>
      </c>
      <c r="H106" s="8">
        <v>10</v>
      </c>
      <c r="I106" s="8">
        <v>10</v>
      </c>
      <c r="J106" s="8">
        <v>82.69</v>
      </c>
      <c r="K106" s="8">
        <v>0</v>
      </c>
      <c r="L106" s="3">
        <v>0</v>
      </c>
      <c r="M106" s="8">
        <v>13.23</v>
      </c>
      <c r="N106" s="8">
        <v>0</v>
      </c>
      <c r="O106" s="3">
        <v>0</v>
      </c>
      <c r="P106" s="14">
        <f t="shared" ref="P106:P149" si="10">SUM(J106:N106)</f>
        <v>95.92</v>
      </c>
      <c r="Q106" s="30">
        <v>46195</v>
      </c>
      <c r="R106" s="18" t="s">
        <v>335</v>
      </c>
      <c r="S106" s="8"/>
    </row>
    <row r="107" spans="1:19" x14ac:dyDescent="0.25">
      <c r="A107" s="27">
        <v>9962</v>
      </c>
      <c r="B107" s="28" t="s">
        <v>164</v>
      </c>
      <c r="C107" s="28" t="s">
        <v>225</v>
      </c>
      <c r="D107" s="8">
        <v>2067232</v>
      </c>
      <c r="E107" s="9">
        <v>46175</v>
      </c>
      <c r="F107" s="8">
        <v>0</v>
      </c>
      <c r="G107" s="8">
        <v>0</v>
      </c>
      <c r="H107" s="8">
        <v>10</v>
      </c>
      <c r="I107" s="8">
        <v>10</v>
      </c>
      <c r="J107" s="8">
        <v>82.69</v>
      </c>
      <c r="K107" s="8">
        <v>0</v>
      </c>
      <c r="L107" s="3">
        <v>0</v>
      </c>
      <c r="M107" s="8">
        <v>13.23</v>
      </c>
      <c r="N107" s="8">
        <v>0</v>
      </c>
      <c r="O107" s="3">
        <v>0</v>
      </c>
      <c r="P107" s="14">
        <f t="shared" si="10"/>
        <v>95.92</v>
      </c>
      <c r="Q107" s="30">
        <v>46195</v>
      </c>
      <c r="R107" s="18" t="s">
        <v>335</v>
      </c>
      <c r="S107" s="8"/>
    </row>
    <row r="108" spans="1:19" x14ac:dyDescent="0.25">
      <c r="A108" s="27">
        <v>9969</v>
      </c>
      <c r="B108" s="28" t="s">
        <v>208</v>
      </c>
      <c r="C108" s="28" t="s">
        <v>209</v>
      </c>
      <c r="D108" s="8">
        <v>2067233</v>
      </c>
      <c r="E108" s="9">
        <v>46175</v>
      </c>
      <c r="F108" s="8">
        <v>0</v>
      </c>
      <c r="G108" s="8">
        <v>0</v>
      </c>
      <c r="H108" s="8">
        <v>10</v>
      </c>
      <c r="I108" s="8">
        <v>10</v>
      </c>
      <c r="J108" s="8">
        <v>82.69</v>
      </c>
      <c r="K108" s="8">
        <v>0</v>
      </c>
      <c r="L108" s="3">
        <v>0</v>
      </c>
      <c r="M108" s="8">
        <v>13.23</v>
      </c>
      <c r="N108" s="8">
        <v>0</v>
      </c>
      <c r="O108" s="3">
        <v>0</v>
      </c>
      <c r="P108" s="14">
        <f t="shared" si="10"/>
        <v>95.92</v>
      </c>
      <c r="Q108" s="30">
        <v>46195</v>
      </c>
      <c r="R108" s="18" t="s">
        <v>335</v>
      </c>
      <c r="S108" s="8"/>
    </row>
    <row r="109" spans="1:19" x14ac:dyDescent="0.25">
      <c r="A109" s="27">
        <v>9964</v>
      </c>
      <c r="B109" s="28" t="s">
        <v>185</v>
      </c>
      <c r="C109" s="28" t="s">
        <v>186</v>
      </c>
      <c r="D109" s="8">
        <v>2067234</v>
      </c>
      <c r="E109" s="9">
        <v>46175</v>
      </c>
      <c r="F109" s="8">
        <v>0</v>
      </c>
      <c r="G109" s="8">
        <v>0</v>
      </c>
      <c r="H109" s="8">
        <v>10</v>
      </c>
      <c r="I109" s="8">
        <v>10</v>
      </c>
      <c r="J109" s="8">
        <v>82.69</v>
      </c>
      <c r="K109" s="8">
        <v>0</v>
      </c>
      <c r="L109" s="3">
        <v>0</v>
      </c>
      <c r="M109" s="8">
        <v>13.23</v>
      </c>
      <c r="N109" s="8">
        <v>0</v>
      </c>
      <c r="O109" s="3">
        <v>0</v>
      </c>
      <c r="P109" s="14">
        <f t="shared" si="10"/>
        <v>95.92</v>
      </c>
      <c r="Q109" s="30">
        <v>46195</v>
      </c>
      <c r="R109" s="18" t="s">
        <v>335</v>
      </c>
      <c r="S109" s="8"/>
    </row>
    <row r="110" spans="1:19" x14ac:dyDescent="0.25">
      <c r="A110" s="27">
        <v>9965</v>
      </c>
      <c r="B110" s="28" t="s">
        <v>187</v>
      </c>
      <c r="C110" s="28" t="s">
        <v>188</v>
      </c>
      <c r="D110" s="8">
        <v>2067235</v>
      </c>
      <c r="E110" s="9">
        <v>46175</v>
      </c>
      <c r="F110" s="8">
        <v>0</v>
      </c>
      <c r="G110" s="8">
        <v>0</v>
      </c>
      <c r="H110" s="8">
        <v>10</v>
      </c>
      <c r="I110" s="8">
        <v>10</v>
      </c>
      <c r="J110" s="8">
        <v>82.69</v>
      </c>
      <c r="K110" s="8">
        <v>0</v>
      </c>
      <c r="L110" s="3">
        <v>0</v>
      </c>
      <c r="M110" s="8">
        <v>13.23</v>
      </c>
      <c r="N110" s="8">
        <v>0</v>
      </c>
      <c r="O110" s="3">
        <v>0</v>
      </c>
      <c r="P110" s="14">
        <f t="shared" si="10"/>
        <v>95.92</v>
      </c>
      <c r="Q110" s="30">
        <v>46195</v>
      </c>
      <c r="R110" s="18" t="s">
        <v>335</v>
      </c>
      <c r="S110" s="8"/>
    </row>
    <row r="111" spans="1:19" x14ac:dyDescent="0.25">
      <c r="A111" s="27">
        <v>9966</v>
      </c>
      <c r="B111" s="28" t="s">
        <v>189</v>
      </c>
      <c r="C111" s="28" t="s">
        <v>190</v>
      </c>
      <c r="D111" s="8">
        <v>2067236</v>
      </c>
      <c r="E111" s="9">
        <v>46175</v>
      </c>
      <c r="F111" s="8">
        <v>0</v>
      </c>
      <c r="G111" s="8">
        <v>0</v>
      </c>
      <c r="H111" s="8">
        <v>10</v>
      </c>
      <c r="I111" s="8">
        <v>10</v>
      </c>
      <c r="J111" s="8">
        <v>82.69</v>
      </c>
      <c r="K111" s="8">
        <v>0</v>
      </c>
      <c r="L111" s="3">
        <v>0</v>
      </c>
      <c r="M111" s="8">
        <v>13.23</v>
      </c>
      <c r="N111" s="8">
        <v>0</v>
      </c>
      <c r="O111" s="3">
        <v>0</v>
      </c>
      <c r="P111" s="14">
        <f t="shared" si="10"/>
        <v>95.92</v>
      </c>
      <c r="Q111" s="30">
        <v>46195</v>
      </c>
      <c r="R111" s="18" t="s">
        <v>335</v>
      </c>
      <c r="S111" s="8"/>
    </row>
    <row r="112" spans="1:19" x14ac:dyDescent="0.25">
      <c r="A112" s="27">
        <v>9970</v>
      </c>
      <c r="B112" s="28" t="s">
        <v>191</v>
      </c>
      <c r="C112" s="28" t="s">
        <v>192</v>
      </c>
      <c r="D112" s="8">
        <v>2067237</v>
      </c>
      <c r="E112" s="9">
        <v>46175</v>
      </c>
      <c r="F112" s="8">
        <v>0</v>
      </c>
      <c r="G112" s="8">
        <v>0</v>
      </c>
      <c r="H112" s="8">
        <v>10</v>
      </c>
      <c r="I112" s="8">
        <v>10</v>
      </c>
      <c r="J112" s="8">
        <v>82.69</v>
      </c>
      <c r="K112" s="8">
        <v>0</v>
      </c>
      <c r="L112" s="3">
        <v>0</v>
      </c>
      <c r="M112" s="8">
        <v>13.23</v>
      </c>
      <c r="N112" s="8">
        <v>0</v>
      </c>
      <c r="O112" s="3">
        <v>0</v>
      </c>
      <c r="P112" s="14">
        <f t="shared" si="10"/>
        <v>95.92</v>
      </c>
      <c r="Q112" s="30">
        <v>46195</v>
      </c>
      <c r="R112" s="18" t="s">
        <v>335</v>
      </c>
      <c r="S112" s="8"/>
    </row>
    <row r="113" spans="1:19" x14ac:dyDescent="0.25">
      <c r="A113" s="31">
        <v>21941</v>
      </c>
      <c r="B113" s="32" t="s">
        <v>213</v>
      </c>
      <c r="C113" s="8" t="s">
        <v>220</v>
      </c>
      <c r="D113" s="8">
        <v>2067238</v>
      </c>
      <c r="E113" s="9">
        <v>46175</v>
      </c>
      <c r="F113" s="8">
        <v>0</v>
      </c>
      <c r="G113" s="8">
        <v>0</v>
      </c>
      <c r="H113" s="8">
        <v>10</v>
      </c>
      <c r="I113" s="8">
        <v>10</v>
      </c>
      <c r="J113" s="8">
        <v>82.69</v>
      </c>
      <c r="K113" s="8">
        <v>16.53</v>
      </c>
      <c r="L113" s="3">
        <v>20.67</v>
      </c>
      <c r="M113" s="8">
        <v>19.18</v>
      </c>
      <c r="N113" s="8">
        <v>0</v>
      </c>
      <c r="O113" s="3">
        <v>0</v>
      </c>
      <c r="P113" s="14">
        <f t="shared" si="10"/>
        <v>139.07</v>
      </c>
      <c r="Q113" s="30">
        <v>46195</v>
      </c>
      <c r="R113" s="18" t="s">
        <v>335</v>
      </c>
      <c r="S113" s="8"/>
    </row>
    <row r="114" spans="1:19" x14ac:dyDescent="0.25">
      <c r="A114" s="31">
        <v>26234</v>
      </c>
      <c r="B114" s="32" t="s">
        <v>216</v>
      </c>
      <c r="C114" s="28" t="s">
        <v>228</v>
      </c>
      <c r="D114" s="8">
        <v>2067239</v>
      </c>
      <c r="E114" s="9">
        <v>46175</v>
      </c>
      <c r="F114" s="8">
        <v>0</v>
      </c>
      <c r="G114" s="8">
        <v>0</v>
      </c>
      <c r="H114" s="8">
        <v>10</v>
      </c>
      <c r="I114" s="8">
        <v>10</v>
      </c>
      <c r="J114" s="8">
        <v>82.69</v>
      </c>
      <c r="K114" s="8">
        <v>16.53</v>
      </c>
      <c r="L114" s="3">
        <v>20.67</v>
      </c>
      <c r="M114" s="8">
        <v>19.18</v>
      </c>
      <c r="N114" s="8">
        <v>0</v>
      </c>
      <c r="O114" s="3">
        <v>0</v>
      </c>
      <c r="P114" s="14">
        <f t="shared" si="10"/>
        <v>139.07</v>
      </c>
      <c r="Q114" s="30">
        <v>46195</v>
      </c>
      <c r="R114" s="18" t="s">
        <v>335</v>
      </c>
      <c r="S114" s="8"/>
    </row>
    <row r="115" spans="1:19" x14ac:dyDescent="0.25">
      <c r="A115" s="31">
        <v>27006</v>
      </c>
      <c r="B115" s="32" t="s">
        <v>217</v>
      </c>
      <c r="C115" s="28" t="s">
        <v>229</v>
      </c>
      <c r="D115" s="8">
        <v>2067240</v>
      </c>
      <c r="E115" s="9">
        <v>46175</v>
      </c>
      <c r="F115" s="8">
        <v>0</v>
      </c>
      <c r="G115" s="8">
        <v>0</v>
      </c>
      <c r="H115" s="8">
        <v>10</v>
      </c>
      <c r="I115" s="8">
        <v>10</v>
      </c>
      <c r="J115" s="8">
        <v>82.69</v>
      </c>
      <c r="K115" s="8">
        <v>16.53</v>
      </c>
      <c r="L115" s="3">
        <v>20.67</v>
      </c>
      <c r="M115" s="8">
        <v>19.18</v>
      </c>
      <c r="N115" s="8">
        <v>0</v>
      </c>
      <c r="O115" s="3">
        <v>0</v>
      </c>
      <c r="P115" s="14">
        <f t="shared" si="10"/>
        <v>139.07</v>
      </c>
      <c r="Q115" s="30">
        <v>46195</v>
      </c>
      <c r="R115" s="18" t="s">
        <v>335</v>
      </c>
      <c r="S115" s="8"/>
    </row>
    <row r="116" spans="1:19" ht="12.75" customHeight="1" x14ac:dyDescent="0.25">
      <c r="A116" s="31">
        <v>22822</v>
      </c>
      <c r="B116" s="32" t="s">
        <v>214</v>
      </c>
      <c r="C116" s="8" t="s">
        <v>227</v>
      </c>
      <c r="D116" s="8">
        <v>2067241</v>
      </c>
      <c r="E116" s="9">
        <v>46175</v>
      </c>
      <c r="F116" s="8">
        <v>0</v>
      </c>
      <c r="G116" s="8">
        <v>0</v>
      </c>
      <c r="H116" s="8">
        <v>40</v>
      </c>
      <c r="I116" s="8">
        <v>40</v>
      </c>
      <c r="J116" s="8">
        <v>298.63</v>
      </c>
      <c r="K116" s="8">
        <v>59.72</v>
      </c>
      <c r="L116" s="3">
        <v>74.66</v>
      </c>
      <c r="M116" s="8">
        <v>69.28</v>
      </c>
      <c r="N116" s="8">
        <v>0</v>
      </c>
      <c r="O116" s="3">
        <v>0</v>
      </c>
      <c r="P116" s="14">
        <f t="shared" si="10"/>
        <v>502.28999999999996</v>
      </c>
      <c r="Q116" s="30">
        <v>46195</v>
      </c>
      <c r="R116" s="18" t="s">
        <v>335</v>
      </c>
      <c r="S116" s="8"/>
    </row>
    <row r="117" spans="1:19" x14ac:dyDescent="0.25">
      <c r="A117" s="27">
        <v>9</v>
      </c>
      <c r="B117" s="28" t="s">
        <v>142</v>
      </c>
      <c r="C117" s="28" t="s">
        <v>143</v>
      </c>
      <c r="D117" s="8">
        <v>2067214</v>
      </c>
      <c r="E117" s="9">
        <v>46175</v>
      </c>
      <c r="F117" s="8">
        <v>0</v>
      </c>
      <c r="G117" s="8">
        <v>0</v>
      </c>
      <c r="H117" s="8">
        <v>316</v>
      </c>
      <c r="I117" s="8">
        <v>316</v>
      </c>
      <c r="J117" s="8">
        <v>3496.07</v>
      </c>
      <c r="K117" s="8">
        <f>J117*0.2</f>
        <v>699.21400000000006</v>
      </c>
      <c r="L117" s="3">
        <f>J117*0.25</f>
        <v>874.01750000000004</v>
      </c>
      <c r="M117" s="8">
        <f>SUM(J117:L117)*0.16</f>
        <v>811.08824000000004</v>
      </c>
      <c r="N117" s="8">
        <v>0</v>
      </c>
      <c r="O117" s="3">
        <v>0</v>
      </c>
      <c r="P117" s="14">
        <f t="shared" si="10"/>
        <v>5880.3897400000005</v>
      </c>
      <c r="Q117" s="30">
        <v>46195</v>
      </c>
      <c r="R117" s="18" t="s">
        <v>335</v>
      </c>
      <c r="S117" s="8"/>
    </row>
    <row r="118" spans="1:19" x14ac:dyDescent="0.25">
      <c r="A118" s="27">
        <v>9971</v>
      </c>
      <c r="B118" s="28" t="s">
        <v>160</v>
      </c>
      <c r="C118" s="28" t="s">
        <v>170</v>
      </c>
      <c r="D118" s="8">
        <v>2067220</v>
      </c>
      <c r="E118" s="9">
        <v>46175</v>
      </c>
      <c r="F118" s="8">
        <v>0</v>
      </c>
      <c r="G118" s="8">
        <v>0</v>
      </c>
      <c r="H118" s="8">
        <v>10</v>
      </c>
      <c r="I118" s="8">
        <v>10</v>
      </c>
      <c r="J118" s="8">
        <v>82.69</v>
      </c>
      <c r="K118" s="8">
        <v>16.53</v>
      </c>
      <c r="L118" s="3">
        <v>20.67</v>
      </c>
      <c r="M118" s="8">
        <v>19.18</v>
      </c>
      <c r="N118" s="8">
        <v>0</v>
      </c>
      <c r="O118" s="3">
        <v>0</v>
      </c>
      <c r="P118" s="14">
        <f t="shared" si="10"/>
        <v>139.07</v>
      </c>
      <c r="Q118" s="30">
        <v>46195</v>
      </c>
      <c r="R118" s="18" t="s">
        <v>335</v>
      </c>
      <c r="S118" s="8"/>
    </row>
    <row r="119" spans="1:19" x14ac:dyDescent="0.25">
      <c r="A119" s="27">
        <v>9972</v>
      </c>
      <c r="B119" s="28" t="s">
        <v>181</v>
      </c>
      <c r="C119" s="28" t="s">
        <v>170</v>
      </c>
      <c r="D119" s="8">
        <v>2067221</v>
      </c>
      <c r="E119" s="9">
        <v>46175</v>
      </c>
      <c r="F119" s="8">
        <v>0</v>
      </c>
      <c r="G119" s="8">
        <v>0</v>
      </c>
      <c r="H119" s="8">
        <v>10</v>
      </c>
      <c r="I119" s="8">
        <v>10</v>
      </c>
      <c r="J119" s="8">
        <v>82.69</v>
      </c>
      <c r="K119" s="8">
        <v>16.53</v>
      </c>
      <c r="L119" s="3">
        <v>20.67</v>
      </c>
      <c r="M119" s="8">
        <v>19.18</v>
      </c>
      <c r="N119" s="8">
        <v>0</v>
      </c>
      <c r="O119" s="3">
        <v>0</v>
      </c>
      <c r="P119" s="14">
        <f t="shared" si="10"/>
        <v>139.07</v>
      </c>
      <c r="Q119" s="30">
        <v>46195</v>
      </c>
      <c r="R119" s="18" t="s">
        <v>335</v>
      </c>
      <c r="S119" s="8"/>
    </row>
    <row r="120" spans="1:19" x14ac:dyDescent="0.25">
      <c r="A120" s="27">
        <v>11692</v>
      </c>
      <c r="B120" s="28" t="s">
        <v>162</v>
      </c>
      <c r="C120" s="28" t="s">
        <v>163</v>
      </c>
      <c r="D120" s="8">
        <v>2067151</v>
      </c>
      <c r="E120" s="9">
        <v>46175</v>
      </c>
      <c r="F120" s="8">
        <v>0</v>
      </c>
      <c r="G120" s="8">
        <v>0</v>
      </c>
      <c r="H120" s="8">
        <v>10</v>
      </c>
      <c r="I120" s="8">
        <v>10</v>
      </c>
      <c r="J120" s="8">
        <v>124.55</v>
      </c>
      <c r="K120" s="8">
        <v>32.35</v>
      </c>
      <c r="L120" s="3">
        <v>0</v>
      </c>
      <c r="M120" s="8">
        <v>25.1</v>
      </c>
      <c r="N120" s="8">
        <v>0</v>
      </c>
      <c r="O120" s="3">
        <v>0</v>
      </c>
      <c r="P120" s="14">
        <f t="shared" si="10"/>
        <v>182</v>
      </c>
      <c r="Q120" s="30">
        <v>46195</v>
      </c>
      <c r="R120" s="18" t="s">
        <v>335</v>
      </c>
      <c r="S120" s="8"/>
    </row>
    <row r="121" spans="1:19" x14ac:dyDescent="0.25">
      <c r="A121" s="27">
        <v>11693</v>
      </c>
      <c r="B121" s="28" t="s">
        <v>210</v>
      </c>
      <c r="C121" s="28" t="s">
        <v>224</v>
      </c>
      <c r="D121" s="8">
        <v>2067152</v>
      </c>
      <c r="E121" s="9">
        <v>46175</v>
      </c>
      <c r="F121" s="8">
        <v>0</v>
      </c>
      <c r="G121" s="8">
        <v>0</v>
      </c>
      <c r="H121" s="8">
        <v>10</v>
      </c>
      <c r="I121" s="8">
        <v>10</v>
      </c>
      <c r="J121" s="8">
        <v>124.55</v>
      </c>
      <c r="K121" s="8">
        <v>32.35</v>
      </c>
      <c r="L121" s="3">
        <v>0</v>
      </c>
      <c r="M121" s="8">
        <v>25.1</v>
      </c>
      <c r="N121" s="8">
        <v>0</v>
      </c>
      <c r="O121" s="3">
        <v>0</v>
      </c>
      <c r="P121" s="14">
        <f t="shared" si="10"/>
        <v>182</v>
      </c>
      <c r="Q121" s="30">
        <v>46195</v>
      </c>
      <c r="R121" s="18" t="s">
        <v>335</v>
      </c>
      <c r="S121" s="8"/>
    </row>
    <row r="122" spans="1:19" x14ac:dyDescent="0.25">
      <c r="A122" s="27">
        <v>11841</v>
      </c>
      <c r="B122" s="28" t="s">
        <v>160</v>
      </c>
      <c r="C122" s="28" t="s">
        <v>161</v>
      </c>
      <c r="D122" s="8">
        <v>2067153</v>
      </c>
      <c r="E122" s="9">
        <v>46175</v>
      </c>
      <c r="F122" s="8">
        <v>0</v>
      </c>
      <c r="G122" s="8">
        <v>0</v>
      </c>
      <c r="H122" s="8">
        <v>10</v>
      </c>
      <c r="I122" s="8">
        <v>10</v>
      </c>
      <c r="J122" s="8">
        <v>82.69</v>
      </c>
      <c r="K122" s="8">
        <v>0</v>
      </c>
      <c r="L122" s="3">
        <v>0</v>
      </c>
      <c r="M122" s="8">
        <v>13.23</v>
      </c>
      <c r="N122" s="8">
        <v>0</v>
      </c>
      <c r="O122" s="3">
        <v>0</v>
      </c>
      <c r="P122" s="14">
        <f t="shared" si="10"/>
        <v>95.92</v>
      </c>
      <c r="Q122" s="30">
        <v>46195</v>
      </c>
      <c r="R122" s="18" t="s">
        <v>335</v>
      </c>
      <c r="S122" s="8"/>
    </row>
    <row r="123" spans="1:19" x14ac:dyDescent="0.25">
      <c r="A123" s="27">
        <v>11842</v>
      </c>
      <c r="B123" s="28" t="s">
        <v>180</v>
      </c>
      <c r="C123" s="28" t="s">
        <v>161</v>
      </c>
      <c r="D123" s="8">
        <v>2067154</v>
      </c>
      <c r="E123" s="9">
        <v>46175</v>
      </c>
      <c r="F123" s="8">
        <v>0</v>
      </c>
      <c r="G123" s="8">
        <v>0</v>
      </c>
      <c r="H123" s="8">
        <v>10</v>
      </c>
      <c r="I123" s="8">
        <v>10</v>
      </c>
      <c r="J123" s="8">
        <v>82.69</v>
      </c>
      <c r="K123" s="8">
        <v>0</v>
      </c>
      <c r="L123" s="3">
        <v>0</v>
      </c>
      <c r="M123" s="8">
        <v>13.23</v>
      </c>
      <c r="N123" s="8">
        <v>0</v>
      </c>
      <c r="O123" s="3">
        <v>0</v>
      </c>
      <c r="P123" s="14">
        <f t="shared" si="10"/>
        <v>95.92</v>
      </c>
      <c r="Q123" s="30">
        <v>46195</v>
      </c>
      <c r="R123" s="18" t="s">
        <v>335</v>
      </c>
      <c r="S123" s="8"/>
    </row>
    <row r="124" spans="1:19" x14ac:dyDescent="0.25">
      <c r="A124" s="27">
        <v>11843</v>
      </c>
      <c r="B124" s="28" t="s">
        <v>205</v>
      </c>
      <c r="C124" s="28" t="s">
        <v>161</v>
      </c>
      <c r="D124" s="8">
        <v>2067155</v>
      </c>
      <c r="E124" s="9">
        <v>46175</v>
      </c>
      <c r="F124" s="8">
        <v>0</v>
      </c>
      <c r="G124" s="8">
        <v>0</v>
      </c>
      <c r="H124" s="8">
        <v>10</v>
      </c>
      <c r="I124" s="8">
        <v>10</v>
      </c>
      <c r="J124" s="8">
        <v>82.69</v>
      </c>
      <c r="K124" s="8">
        <v>0</v>
      </c>
      <c r="L124" s="3">
        <v>0</v>
      </c>
      <c r="M124" s="8">
        <v>13.23</v>
      </c>
      <c r="N124" s="8">
        <v>0</v>
      </c>
      <c r="O124" s="3">
        <v>0</v>
      </c>
      <c r="P124" s="14">
        <f t="shared" si="10"/>
        <v>95.92</v>
      </c>
      <c r="Q124" s="30">
        <v>46195</v>
      </c>
      <c r="R124" s="18" t="s">
        <v>335</v>
      </c>
      <c r="S124" s="8"/>
    </row>
    <row r="125" spans="1:19" x14ac:dyDescent="0.25">
      <c r="A125" s="27">
        <v>11938</v>
      </c>
      <c r="B125" s="28" t="s">
        <v>174</v>
      </c>
      <c r="C125" s="28" t="s">
        <v>175</v>
      </c>
      <c r="D125" s="8">
        <v>2067156</v>
      </c>
      <c r="E125" s="9">
        <v>46175</v>
      </c>
      <c r="F125" s="8">
        <v>0</v>
      </c>
      <c r="G125" s="8">
        <v>0</v>
      </c>
      <c r="H125" s="8">
        <v>10</v>
      </c>
      <c r="I125" s="8">
        <v>10</v>
      </c>
      <c r="J125" s="8">
        <v>103.97</v>
      </c>
      <c r="K125" s="8">
        <v>32.35</v>
      </c>
      <c r="L125" s="3">
        <v>40.450000000000003</v>
      </c>
      <c r="M125" s="8">
        <v>28.28</v>
      </c>
      <c r="N125" s="8">
        <v>0</v>
      </c>
      <c r="O125" s="3">
        <v>0</v>
      </c>
      <c r="P125" s="14">
        <f t="shared" si="10"/>
        <v>205.04999999999998</v>
      </c>
      <c r="Q125" s="30">
        <v>46195</v>
      </c>
      <c r="R125" s="18" t="s">
        <v>335</v>
      </c>
      <c r="S125" s="8"/>
    </row>
    <row r="126" spans="1:19" x14ac:dyDescent="0.25">
      <c r="A126" s="27">
        <v>11939</v>
      </c>
      <c r="B126" s="28" t="s">
        <v>194</v>
      </c>
      <c r="C126" s="28" t="s">
        <v>221</v>
      </c>
      <c r="D126" s="8">
        <v>2067157</v>
      </c>
      <c r="E126" s="9">
        <v>46175</v>
      </c>
      <c r="F126" s="8">
        <v>0</v>
      </c>
      <c r="G126" s="8">
        <v>0</v>
      </c>
      <c r="H126" s="8">
        <v>10</v>
      </c>
      <c r="I126" s="8">
        <v>10</v>
      </c>
      <c r="J126" s="8">
        <v>103.97</v>
      </c>
      <c r="K126" s="8">
        <v>32.35</v>
      </c>
      <c r="L126" s="3">
        <v>40.450000000000003</v>
      </c>
      <c r="M126" s="8">
        <v>28.28</v>
      </c>
      <c r="N126" s="8">
        <v>0</v>
      </c>
      <c r="O126" s="3">
        <v>0</v>
      </c>
      <c r="P126" s="14">
        <f t="shared" si="10"/>
        <v>205.04999999999998</v>
      </c>
      <c r="Q126" s="30">
        <v>46195</v>
      </c>
      <c r="R126" s="18" t="s">
        <v>335</v>
      </c>
      <c r="S126" s="8"/>
    </row>
    <row r="127" spans="1:19" x14ac:dyDescent="0.25">
      <c r="A127" s="27">
        <v>12088</v>
      </c>
      <c r="B127" s="28" t="s">
        <v>152</v>
      </c>
      <c r="C127" s="28" t="s">
        <v>153</v>
      </c>
      <c r="D127" s="8">
        <v>2067132</v>
      </c>
      <c r="E127" s="9">
        <v>46175</v>
      </c>
      <c r="F127" s="8">
        <v>0</v>
      </c>
      <c r="G127" s="8">
        <v>0</v>
      </c>
      <c r="H127" s="8">
        <v>10</v>
      </c>
      <c r="I127" s="8">
        <v>10</v>
      </c>
      <c r="J127" s="8">
        <v>82.69</v>
      </c>
      <c r="K127" s="8">
        <v>0</v>
      </c>
      <c r="L127" s="3">
        <v>0</v>
      </c>
      <c r="M127" s="8">
        <v>13.23</v>
      </c>
      <c r="N127" s="8">
        <v>0</v>
      </c>
      <c r="O127" s="3">
        <v>0</v>
      </c>
      <c r="P127" s="14">
        <f t="shared" si="10"/>
        <v>95.92</v>
      </c>
      <c r="Q127" s="30">
        <v>46195</v>
      </c>
      <c r="R127" s="18" t="s">
        <v>335</v>
      </c>
      <c r="S127" s="8"/>
    </row>
    <row r="128" spans="1:19" x14ac:dyDescent="0.25">
      <c r="A128" s="27">
        <v>12242</v>
      </c>
      <c r="B128" s="28" t="s">
        <v>167</v>
      </c>
      <c r="C128" s="28" t="s">
        <v>168</v>
      </c>
      <c r="D128" s="8">
        <v>2067133</v>
      </c>
      <c r="E128" s="9">
        <v>46175</v>
      </c>
      <c r="F128" s="8">
        <v>0</v>
      </c>
      <c r="G128" s="8">
        <v>0</v>
      </c>
      <c r="H128" s="8">
        <v>10</v>
      </c>
      <c r="I128" s="8">
        <v>10</v>
      </c>
      <c r="J128" s="8">
        <v>82.69</v>
      </c>
      <c r="K128" s="8">
        <v>16.53</v>
      </c>
      <c r="L128" s="3">
        <v>0</v>
      </c>
      <c r="M128" s="8">
        <v>15.88</v>
      </c>
      <c r="N128" s="8">
        <v>0</v>
      </c>
      <c r="O128" s="3">
        <v>0</v>
      </c>
      <c r="P128" s="14">
        <f t="shared" si="10"/>
        <v>115.1</v>
      </c>
      <c r="Q128" s="30">
        <v>46195</v>
      </c>
      <c r="R128" s="18" t="s">
        <v>335</v>
      </c>
      <c r="S128" s="8"/>
    </row>
    <row r="129" spans="1:19" x14ac:dyDescent="0.25">
      <c r="A129" s="27">
        <v>12243</v>
      </c>
      <c r="B129" s="28" t="s">
        <v>185</v>
      </c>
      <c r="C129" s="28" t="s">
        <v>168</v>
      </c>
      <c r="D129" s="8">
        <v>2067134</v>
      </c>
      <c r="E129" s="9">
        <v>46175</v>
      </c>
      <c r="F129" s="8">
        <v>0</v>
      </c>
      <c r="G129" s="8">
        <v>0</v>
      </c>
      <c r="H129" s="8">
        <v>10</v>
      </c>
      <c r="I129" s="8">
        <v>10</v>
      </c>
      <c r="J129" s="8">
        <v>82.69</v>
      </c>
      <c r="K129" s="8">
        <v>16.53</v>
      </c>
      <c r="L129" s="3">
        <v>0</v>
      </c>
      <c r="M129" s="8">
        <v>15.88</v>
      </c>
      <c r="N129" s="8">
        <v>0</v>
      </c>
      <c r="O129" s="3">
        <v>0</v>
      </c>
      <c r="P129" s="14">
        <f t="shared" si="10"/>
        <v>115.1</v>
      </c>
      <c r="Q129" s="30">
        <v>46195</v>
      </c>
      <c r="R129" s="18" t="s">
        <v>335</v>
      </c>
      <c r="S129" s="8"/>
    </row>
    <row r="130" spans="1:19" x14ac:dyDescent="0.25">
      <c r="A130" s="27">
        <v>12329</v>
      </c>
      <c r="B130" s="28" t="s">
        <v>171</v>
      </c>
      <c r="C130" s="28" t="s">
        <v>172</v>
      </c>
      <c r="D130" s="8">
        <v>2067135</v>
      </c>
      <c r="E130" s="9">
        <v>46175</v>
      </c>
      <c r="F130" s="8">
        <v>0</v>
      </c>
      <c r="G130" s="8">
        <v>0</v>
      </c>
      <c r="H130" s="8">
        <v>10</v>
      </c>
      <c r="I130" s="8">
        <v>10</v>
      </c>
      <c r="J130" s="8">
        <v>82.69</v>
      </c>
      <c r="K130" s="8">
        <v>16.53</v>
      </c>
      <c r="L130" s="3">
        <v>20.67</v>
      </c>
      <c r="M130" s="8">
        <v>19.18</v>
      </c>
      <c r="N130" s="8">
        <v>0</v>
      </c>
      <c r="O130" s="3">
        <v>0</v>
      </c>
      <c r="P130" s="14">
        <f t="shared" si="10"/>
        <v>139.07</v>
      </c>
      <c r="Q130" s="30">
        <v>46195</v>
      </c>
      <c r="R130" s="18" t="s">
        <v>335</v>
      </c>
      <c r="S130" s="8"/>
    </row>
    <row r="131" spans="1:19" x14ac:dyDescent="0.25">
      <c r="A131" s="27">
        <v>12330</v>
      </c>
      <c r="B131" s="28" t="s">
        <v>193</v>
      </c>
      <c r="C131" s="28" t="s">
        <v>222</v>
      </c>
      <c r="D131" s="8">
        <v>2067136</v>
      </c>
      <c r="E131" s="9">
        <v>46175</v>
      </c>
      <c r="F131" s="8">
        <v>0</v>
      </c>
      <c r="G131" s="8">
        <v>0</v>
      </c>
      <c r="H131" s="8">
        <v>10</v>
      </c>
      <c r="I131" s="8">
        <v>10</v>
      </c>
      <c r="J131" s="8">
        <v>82.69</v>
      </c>
      <c r="K131" s="8">
        <v>16.53</v>
      </c>
      <c r="L131" s="3">
        <v>20.67</v>
      </c>
      <c r="M131" s="8">
        <v>19.18</v>
      </c>
      <c r="N131" s="8">
        <v>0</v>
      </c>
      <c r="O131" s="3">
        <v>0</v>
      </c>
      <c r="P131" s="14">
        <f t="shared" si="10"/>
        <v>139.07</v>
      </c>
      <c r="Q131" s="30">
        <v>46195</v>
      </c>
      <c r="R131" s="18" t="s">
        <v>335</v>
      </c>
      <c r="S131" s="8"/>
    </row>
    <row r="132" spans="1:19" x14ac:dyDescent="0.25">
      <c r="A132" s="27">
        <v>12465</v>
      </c>
      <c r="B132" s="28" t="s">
        <v>154</v>
      </c>
      <c r="C132" s="28" t="s">
        <v>155</v>
      </c>
      <c r="D132" s="8">
        <v>2067137</v>
      </c>
      <c r="E132" s="9">
        <v>46175</v>
      </c>
      <c r="F132" s="8">
        <v>0</v>
      </c>
      <c r="G132" s="8">
        <v>0</v>
      </c>
      <c r="H132" s="8">
        <v>10</v>
      </c>
      <c r="I132" s="8">
        <v>10</v>
      </c>
      <c r="J132" s="8">
        <v>82.69</v>
      </c>
      <c r="K132" s="8">
        <v>0</v>
      </c>
      <c r="L132" s="3">
        <v>0</v>
      </c>
      <c r="M132" s="8">
        <v>13.23</v>
      </c>
      <c r="N132" s="8">
        <v>0</v>
      </c>
      <c r="O132" s="3">
        <v>0</v>
      </c>
      <c r="P132" s="14">
        <f t="shared" si="10"/>
        <v>95.92</v>
      </c>
      <c r="Q132" s="30">
        <v>46195</v>
      </c>
      <c r="R132" s="18" t="s">
        <v>335</v>
      </c>
      <c r="S132" s="8"/>
    </row>
    <row r="133" spans="1:19" x14ac:dyDescent="0.25">
      <c r="A133" s="27">
        <v>12466</v>
      </c>
      <c r="B133" s="28" t="s">
        <v>211</v>
      </c>
      <c r="C133" s="28" t="s">
        <v>155</v>
      </c>
      <c r="D133" s="8">
        <v>2067139</v>
      </c>
      <c r="E133" s="9">
        <v>46175</v>
      </c>
      <c r="F133" s="8">
        <v>0</v>
      </c>
      <c r="G133" s="8">
        <v>0</v>
      </c>
      <c r="H133" s="8">
        <v>10</v>
      </c>
      <c r="I133" s="8">
        <v>10</v>
      </c>
      <c r="J133" s="8">
        <v>82.69</v>
      </c>
      <c r="K133" s="8">
        <v>0</v>
      </c>
      <c r="L133" s="3">
        <v>0</v>
      </c>
      <c r="M133" s="8">
        <v>13.23</v>
      </c>
      <c r="N133" s="8">
        <v>0</v>
      </c>
      <c r="O133" s="3">
        <v>0</v>
      </c>
      <c r="P133" s="14">
        <f t="shared" si="10"/>
        <v>95.92</v>
      </c>
      <c r="Q133" s="30">
        <v>46195</v>
      </c>
      <c r="R133" s="18" t="s">
        <v>335</v>
      </c>
      <c r="S133" s="8"/>
    </row>
    <row r="134" spans="1:19" x14ac:dyDescent="0.25">
      <c r="A134" s="27">
        <v>12467</v>
      </c>
      <c r="B134" s="28" t="s">
        <v>197</v>
      </c>
      <c r="C134" s="28" t="s">
        <v>155</v>
      </c>
      <c r="D134" s="8">
        <v>2067138</v>
      </c>
      <c r="E134" s="9">
        <v>46175</v>
      </c>
      <c r="F134" s="8">
        <v>0</v>
      </c>
      <c r="G134" s="8">
        <v>0</v>
      </c>
      <c r="H134" s="8">
        <v>10</v>
      </c>
      <c r="I134" s="8">
        <v>10</v>
      </c>
      <c r="J134" s="8">
        <v>82.69</v>
      </c>
      <c r="K134" s="8">
        <v>0</v>
      </c>
      <c r="L134" s="3">
        <v>0</v>
      </c>
      <c r="M134" s="8">
        <v>13.23</v>
      </c>
      <c r="N134" s="8">
        <v>0</v>
      </c>
      <c r="O134" s="3">
        <v>0</v>
      </c>
      <c r="P134" s="14">
        <f t="shared" si="10"/>
        <v>95.92</v>
      </c>
      <c r="Q134" s="30">
        <v>46195</v>
      </c>
      <c r="R134" s="18" t="s">
        <v>335</v>
      </c>
      <c r="S134" s="8"/>
    </row>
    <row r="135" spans="1:19" x14ac:dyDescent="0.25">
      <c r="A135" s="27">
        <v>12501</v>
      </c>
      <c r="B135" s="28" t="s">
        <v>199</v>
      </c>
      <c r="C135" s="28" t="s">
        <v>177</v>
      </c>
      <c r="D135" s="8">
        <v>2067141</v>
      </c>
      <c r="E135" s="9">
        <v>46175</v>
      </c>
      <c r="F135" s="8">
        <v>0</v>
      </c>
      <c r="G135" s="8">
        <v>0</v>
      </c>
      <c r="H135" s="8">
        <v>10</v>
      </c>
      <c r="I135" s="8">
        <v>10</v>
      </c>
      <c r="J135" s="8">
        <v>82.69</v>
      </c>
      <c r="K135" s="8">
        <v>0</v>
      </c>
      <c r="L135" s="3">
        <v>0</v>
      </c>
      <c r="M135" s="8">
        <v>13.23</v>
      </c>
      <c r="N135" s="8">
        <v>0</v>
      </c>
      <c r="O135" s="3">
        <v>0</v>
      </c>
      <c r="P135" s="14">
        <f t="shared" si="10"/>
        <v>95.92</v>
      </c>
      <c r="Q135" s="30">
        <v>46195</v>
      </c>
      <c r="R135" s="18" t="s">
        <v>335</v>
      </c>
      <c r="S135" s="8"/>
    </row>
    <row r="136" spans="1:19" x14ac:dyDescent="0.25">
      <c r="A136" s="27">
        <v>13338</v>
      </c>
      <c r="B136" s="28" t="s">
        <v>184</v>
      </c>
      <c r="C136" s="28" t="s">
        <v>183</v>
      </c>
      <c r="D136" s="8">
        <v>2067223</v>
      </c>
      <c r="E136" s="9">
        <v>46175</v>
      </c>
      <c r="F136" s="8">
        <v>0</v>
      </c>
      <c r="G136" s="8">
        <v>0</v>
      </c>
      <c r="H136" s="8">
        <v>10</v>
      </c>
      <c r="I136" s="8">
        <v>10</v>
      </c>
      <c r="J136" s="8">
        <v>82.69</v>
      </c>
      <c r="K136" s="8">
        <v>16.53</v>
      </c>
      <c r="L136" s="3">
        <v>20.67</v>
      </c>
      <c r="M136" s="8">
        <v>19.18</v>
      </c>
      <c r="N136" s="8">
        <v>0</v>
      </c>
      <c r="O136" s="3">
        <v>0</v>
      </c>
      <c r="P136" s="14">
        <f t="shared" si="10"/>
        <v>139.07</v>
      </c>
      <c r="Q136" s="30">
        <v>46195</v>
      </c>
      <c r="R136" s="18" t="s">
        <v>335</v>
      </c>
      <c r="S136" s="8"/>
    </row>
    <row r="137" spans="1:19" x14ac:dyDescent="0.25">
      <c r="A137" s="27">
        <v>13339</v>
      </c>
      <c r="B137" s="28" t="s">
        <v>201</v>
      </c>
      <c r="C137" s="28" t="s">
        <v>202</v>
      </c>
      <c r="D137" s="8">
        <v>2067225</v>
      </c>
      <c r="E137" s="9">
        <v>46175</v>
      </c>
      <c r="F137" s="8">
        <v>0</v>
      </c>
      <c r="G137" s="8">
        <v>0</v>
      </c>
      <c r="H137" s="8">
        <v>63</v>
      </c>
      <c r="I137" s="8">
        <v>63</v>
      </c>
      <c r="J137" s="8">
        <v>494.57</v>
      </c>
      <c r="K137" s="8">
        <v>98.91</v>
      </c>
      <c r="L137" s="3">
        <v>123.65</v>
      </c>
      <c r="M137" s="8">
        <v>114.74</v>
      </c>
      <c r="N137" s="8">
        <v>0</v>
      </c>
      <c r="O137" s="3">
        <v>0</v>
      </c>
      <c r="P137" s="14">
        <f t="shared" si="10"/>
        <v>831.87</v>
      </c>
      <c r="Q137" s="30">
        <v>46195</v>
      </c>
      <c r="R137" s="18" t="s">
        <v>335</v>
      </c>
      <c r="S137" s="8"/>
    </row>
    <row r="138" spans="1:19" x14ac:dyDescent="0.25">
      <c r="A138" s="27">
        <v>13340</v>
      </c>
      <c r="B138" s="28" t="s">
        <v>182</v>
      </c>
      <c r="C138" s="28" t="s">
        <v>183</v>
      </c>
      <c r="D138" s="8">
        <v>2067222</v>
      </c>
      <c r="E138" s="9">
        <v>46175</v>
      </c>
      <c r="F138" s="8">
        <v>0</v>
      </c>
      <c r="G138" s="8">
        <v>0</v>
      </c>
      <c r="H138" s="8">
        <v>10</v>
      </c>
      <c r="I138" s="8">
        <v>10</v>
      </c>
      <c r="J138" s="8">
        <v>82.69</v>
      </c>
      <c r="K138" s="8">
        <v>16.53</v>
      </c>
      <c r="L138" s="3">
        <v>20.67</v>
      </c>
      <c r="M138" s="8">
        <v>19.18</v>
      </c>
      <c r="N138" s="8">
        <v>0</v>
      </c>
      <c r="O138" s="3">
        <v>0</v>
      </c>
      <c r="P138" s="14">
        <f t="shared" si="10"/>
        <v>139.07</v>
      </c>
      <c r="Q138" s="30">
        <v>46195</v>
      </c>
      <c r="R138" s="18" t="s">
        <v>335</v>
      </c>
      <c r="S138" s="8"/>
    </row>
    <row r="139" spans="1:19" x14ac:dyDescent="0.25">
      <c r="A139" s="27">
        <v>13341</v>
      </c>
      <c r="B139" s="28" t="s">
        <v>201</v>
      </c>
      <c r="C139" s="28" t="s">
        <v>202</v>
      </c>
      <c r="D139" s="8">
        <v>2067224</v>
      </c>
      <c r="E139" s="9">
        <v>46175</v>
      </c>
      <c r="F139" s="8">
        <v>0</v>
      </c>
      <c r="G139" s="8">
        <v>0</v>
      </c>
      <c r="H139" s="8">
        <v>54</v>
      </c>
      <c r="I139" s="8">
        <v>54</v>
      </c>
      <c r="J139" s="8">
        <v>413.57</v>
      </c>
      <c r="K139" s="8">
        <v>82.72</v>
      </c>
      <c r="L139" s="3">
        <v>103.4</v>
      </c>
      <c r="M139" s="8">
        <v>95.95</v>
      </c>
      <c r="N139" s="8">
        <v>0</v>
      </c>
      <c r="O139" s="3">
        <v>0</v>
      </c>
      <c r="P139" s="14">
        <f t="shared" si="10"/>
        <v>695.64</v>
      </c>
      <c r="Q139" s="30">
        <v>46195</v>
      </c>
      <c r="R139" s="18" t="s">
        <v>335</v>
      </c>
      <c r="S139" s="8"/>
    </row>
    <row r="140" spans="1:19" x14ac:dyDescent="0.25">
      <c r="A140" s="27">
        <v>13463</v>
      </c>
      <c r="B140" s="28" t="s">
        <v>102</v>
      </c>
      <c r="C140" s="28" t="s">
        <v>200</v>
      </c>
      <c r="D140" s="8">
        <v>2067143</v>
      </c>
      <c r="E140" s="9">
        <v>46175</v>
      </c>
      <c r="F140" s="8">
        <v>0</v>
      </c>
      <c r="G140" s="8">
        <v>0</v>
      </c>
      <c r="H140" s="8">
        <v>10</v>
      </c>
      <c r="I140" s="8">
        <v>10</v>
      </c>
      <c r="J140" s="8">
        <v>82.69</v>
      </c>
      <c r="K140" s="8">
        <v>16.53</v>
      </c>
      <c r="L140" s="3">
        <v>20.67</v>
      </c>
      <c r="M140" s="8">
        <v>19.18</v>
      </c>
      <c r="N140" s="8">
        <v>0</v>
      </c>
      <c r="O140" s="3">
        <v>0</v>
      </c>
      <c r="P140" s="14">
        <f t="shared" si="10"/>
        <v>139.07</v>
      </c>
      <c r="Q140" s="30">
        <v>46195</v>
      </c>
      <c r="R140" s="18" t="s">
        <v>335</v>
      </c>
      <c r="S140" s="8"/>
    </row>
    <row r="141" spans="1:19" x14ac:dyDescent="0.25">
      <c r="A141" s="27">
        <v>13547</v>
      </c>
      <c r="B141" s="28" t="s">
        <v>191</v>
      </c>
      <c r="C141" s="28" t="s">
        <v>196</v>
      </c>
      <c r="D141" s="8">
        <v>2067144</v>
      </c>
      <c r="E141" s="9">
        <v>46175</v>
      </c>
      <c r="F141" s="8">
        <v>0</v>
      </c>
      <c r="G141" s="8">
        <v>0</v>
      </c>
      <c r="H141" s="8">
        <v>10</v>
      </c>
      <c r="I141" s="8">
        <v>10</v>
      </c>
      <c r="J141" s="8">
        <v>82.69</v>
      </c>
      <c r="K141" s="8">
        <v>0</v>
      </c>
      <c r="L141" s="3">
        <v>0</v>
      </c>
      <c r="M141" s="8">
        <v>13.23</v>
      </c>
      <c r="N141" s="8">
        <v>0</v>
      </c>
      <c r="O141" s="3">
        <v>0</v>
      </c>
      <c r="P141" s="14">
        <f t="shared" si="10"/>
        <v>95.92</v>
      </c>
      <c r="Q141" s="30">
        <v>46195</v>
      </c>
      <c r="R141" s="18" t="s">
        <v>335</v>
      </c>
      <c r="S141" s="8"/>
    </row>
    <row r="142" spans="1:19" x14ac:dyDescent="0.25">
      <c r="A142" s="27">
        <v>13714</v>
      </c>
      <c r="B142" s="28" t="s">
        <v>178</v>
      </c>
      <c r="C142" s="28" t="s">
        <v>179</v>
      </c>
      <c r="D142" s="8">
        <v>2067145</v>
      </c>
      <c r="E142" s="9">
        <v>46175</v>
      </c>
      <c r="F142" s="8">
        <v>0</v>
      </c>
      <c r="G142" s="8">
        <v>0</v>
      </c>
      <c r="H142" s="8">
        <v>10</v>
      </c>
      <c r="I142" s="8">
        <v>10</v>
      </c>
      <c r="J142" s="8">
        <v>82.69</v>
      </c>
      <c r="K142" s="8">
        <v>16.53</v>
      </c>
      <c r="L142" s="3">
        <v>20.67</v>
      </c>
      <c r="M142" s="8">
        <v>19.18</v>
      </c>
      <c r="N142" s="8">
        <v>0</v>
      </c>
      <c r="O142" s="3">
        <v>0</v>
      </c>
      <c r="P142" s="14">
        <f t="shared" si="10"/>
        <v>139.07</v>
      </c>
      <c r="Q142" s="30">
        <v>46195</v>
      </c>
      <c r="R142" s="18" t="s">
        <v>335</v>
      </c>
      <c r="S142" s="8"/>
    </row>
    <row r="143" spans="1:19" x14ac:dyDescent="0.25">
      <c r="A143" s="27">
        <v>13715</v>
      </c>
      <c r="B143" s="28" t="s">
        <v>204</v>
      </c>
      <c r="C143" s="28" t="s">
        <v>179</v>
      </c>
      <c r="D143" s="8">
        <v>2067147</v>
      </c>
      <c r="E143" s="9">
        <v>46175</v>
      </c>
      <c r="F143" s="8">
        <v>0</v>
      </c>
      <c r="G143" s="8">
        <v>0</v>
      </c>
      <c r="H143" s="8">
        <v>10</v>
      </c>
      <c r="I143" s="8">
        <v>10</v>
      </c>
      <c r="J143" s="8">
        <v>82.69</v>
      </c>
      <c r="K143" s="8">
        <v>16.53</v>
      </c>
      <c r="L143" s="3">
        <v>20.67</v>
      </c>
      <c r="M143" s="8">
        <v>19.18</v>
      </c>
      <c r="N143" s="8">
        <v>0</v>
      </c>
      <c r="O143" s="3">
        <v>0</v>
      </c>
      <c r="P143" s="14">
        <f t="shared" si="10"/>
        <v>139.07</v>
      </c>
      <c r="Q143" s="30">
        <v>46195</v>
      </c>
      <c r="R143" s="18" t="s">
        <v>335</v>
      </c>
      <c r="S143" s="8"/>
    </row>
    <row r="144" spans="1:19" x14ac:dyDescent="0.25">
      <c r="A144" s="27">
        <v>13716</v>
      </c>
      <c r="B144" s="28" t="s">
        <v>195</v>
      </c>
      <c r="C144" s="28" t="s">
        <v>179</v>
      </c>
      <c r="D144" s="8">
        <v>2067146</v>
      </c>
      <c r="E144" s="9">
        <v>46175</v>
      </c>
      <c r="F144" s="8">
        <v>0</v>
      </c>
      <c r="G144" s="8">
        <v>0</v>
      </c>
      <c r="H144" s="8">
        <v>10</v>
      </c>
      <c r="I144" s="8">
        <v>10</v>
      </c>
      <c r="J144" s="8">
        <v>82.69</v>
      </c>
      <c r="K144" s="8">
        <v>16.53</v>
      </c>
      <c r="L144" s="3">
        <v>20.67</v>
      </c>
      <c r="M144" s="8">
        <v>19.18</v>
      </c>
      <c r="N144" s="8">
        <v>0</v>
      </c>
      <c r="O144" s="3">
        <v>0</v>
      </c>
      <c r="P144" s="14">
        <f t="shared" si="10"/>
        <v>139.07</v>
      </c>
      <c r="Q144" s="30">
        <v>46195</v>
      </c>
      <c r="R144" s="18" t="s">
        <v>335</v>
      </c>
      <c r="S144" s="8"/>
    </row>
    <row r="145" spans="1:20" x14ac:dyDescent="0.25">
      <c r="A145" s="27">
        <v>13780</v>
      </c>
      <c r="B145" s="28" t="s">
        <v>198</v>
      </c>
      <c r="C145" s="28" t="s">
        <v>226</v>
      </c>
      <c r="D145" s="8">
        <v>2067149</v>
      </c>
      <c r="E145" s="9">
        <v>46175</v>
      </c>
      <c r="F145" s="8">
        <v>0</v>
      </c>
      <c r="G145" s="8">
        <v>0</v>
      </c>
      <c r="H145" s="8">
        <v>10</v>
      </c>
      <c r="I145" s="8">
        <v>10</v>
      </c>
      <c r="J145" s="8">
        <v>82.69</v>
      </c>
      <c r="K145" s="8">
        <v>0</v>
      </c>
      <c r="L145" s="3">
        <v>0</v>
      </c>
      <c r="M145" s="8">
        <v>13.23</v>
      </c>
      <c r="N145" s="8">
        <v>0</v>
      </c>
      <c r="O145" s="3">
        <v>0</v>
      </c>
      <c r="P145" s="14">
        <f t="shared" si="10"/>
        <v>95.92</v>
      </c>
      <c r="Q145" s="30">
        <v>46195</v>
      </c>
      <c r="R145" s="18" t="s">
        <v>335</v>
      </c>
      <c r="S145" s="8"/>
    </row>
    <row r="146" spans="1:20" x14ac:dyDescent="0.25">
      <c r="A146" s="27">
        <v>24073</v>
      </c>
      <c r="B146" s="28" t="s">
        <v>165</v>
      </c>
      <c r="C146" s="28" t="s">
        <v>166</v>
      </c>
      <c r="D146" s="8">
        <v>2067150</v>
      </c>
      <c r="E146" s="9">
        <v>46175</v>
      </c>
      <c r="F146" s="8">
        <v>0</v>
      </c>
      <c r="G146" s="8">
        <v>0</v>
      </c>
      <c r="H146" s="8">
        <v>10</v>
      </c>
      <c r="I146" s="8">
        <v>10</v>
      </c>
      <c r="J146" s="8">
        <v>82.69</v>
      </c>
      <c r="K146" s="8">
        <v>16.53</v>
      </c>
      <c r="L146" s="3">
        <v>20.67</v>
      </c>
      <c r="M146" s="8">
        <v>19.18</v>
      </c>
      <c r="N146" s="8">
        <v>0</v>
      </c>
      <c r="O146" s="3">
        <v>0</v>
      </c>
      <c r="P146" s="14">
        <f t="shared" si="10"/>
        <v>139.07</v>
      </c>
      <c r="Q146" s="30">
        <v>46195</v>
      </c>
      <c r="R146" s="18" t="s">
        <v>335</v>
      </c>
      <c r="S146" s="8"/>
    </row>
    <row r="147" spans="1:20" x14ac:dyDescent="0.25">
      <c r="A147" s="27">
        <v>24464</v>
      </c>
      <c r="B147" s="28" t="s">
        <v>150</v>
      </c>
      <c r="C147" s="28" t="s">
        <v>151</v>
      </c>
      <c r="D147" s="8">
        <v>2067142</v>
      </c>
      <c r="E147" s="9">
        <v>46175</v>
      </c>
      <c r="F147" s="8">
        <v>0</v>
      </c>
      <c r="G147" s="8">
        <v>0</v>
      </c>
      <c r="H147" s="8">
        <v>10</v>
      </c>
      <c r="I147" s="8">
        <v>10</v>
      </c>
      <c r="J147" s="8">
        <v>82.69</v>
      </c>
      <c r="K147" s="8">
        <v>0</v>
      </c>
      <c r="L147" s="3">
        <v>0</v>
      </c>
      <c r="M147" s="8">
        <v>13.23</v>
      </c>
      <c r="N147" s="8">
        <v>0</v>
      </c>
      <c r="O147" s="3">
        <v>0</v>
      </c>
      <c r="P147" s="14">
        <f t="shared" si="10"/>
        <v>95.92</v>
      </c>
      <c r="Q147" s="30">
        <v>46195</v>
      </c>
      <c r="R147" s="18" t="s">
        <v>335</v>
      </c>
      <c r="S147" s="8"/>
    </row>
    <row r="148" spans="1:20" x14ac:dyDescent="0.25">
      <c r="A148" s="27">
        <v>24465</v>
      </c>
      <c r="B148" s="28" t="s">
        <v>122</v>
      </c>
      <c r="C148" s="28" t="s">
        <v>173</v>
      </c>
      <c r="D148" s="8">
        <v>2067148</v>
      </c>
      <c r="E148" s="9">
        <v>46175</v>
      </c>
      <c r="F148" s="8">
        <v>0</v>
      </c>
      <c r="G148" s="8">
        <v>0</v>
      </c>
      <c r="H148" s="8">
        <v>10</v>
      </c>
      <c r="I148" s="8">
        <v>10</v>
      </c>
      <c r="J148" s="8">
        <v>82.69</v>
      </c>
      <c r="K148" s="8">
        <v>0</v>
      </c>
      <c r="L148" s="3">
        <v>0</v>
      </c>
      <c r="M148" s="8">
        <v>13.23</v>
      </c>
      <c r="N148" s="8">
        <v>0</v>
      </c>
      <c r="O148" s="3">
        <v>0</v>
      </c>
      <c r="P148" s="14">
        <f t="shared" si="10"/>
        <v>95.92</v>
      </c>
      <c r="Q148" s="30">
        <v>46195</v>
      </c>
      <c r="R148" s="18" t="s">
        <v>335</v>
      </c>
      <c r="S148" s="8"/>
    </row>
    <row r="149" spans="1:20" x14ac:dyDescent="0.25">
      <c r="A149" s="27">
        <v>24466</v>
      </c>
      <c r="B149" s="28" t="s">
        <v>176</v>
      </c>
      <c r="C149" s="28" t="s">
        <v>177</v>
      </c>
      <c r="D149" s="8">
        <v>2067140</v>
      </c>
      <c r="E149" s="9">
        <v>46175</v>
      </c>
      <c r="F149" s="8">
        <v>0</v>
      </c>
      <c r="G149" s="8">
        <v>0</v>
      </c>
      <c r="H149" s="8">
        <v>10</v>
      </c>
      <c r="I149" s="8">
        <v>10</v>
      </c>
      <c r="J149" s="8">
        <v>82.69</v>
      </c>
      <c r="K149" s="8">
        <v>0</v>
      </c>
      <c r="L149" s="3">
        <v>0</v>
      </c>
      <c r="M149" s="8">
        <v>13.23</v>
      </c>
      <c r="N149" s="8">
        <v>0</v>
      </c>
      <c r="O149" s="3">
        <v>0</v>
      </c>
      <c r="P149" s="14">
        <f t="shared" si="10"/>
        <v>95.92</v>
      </c>
      <c r="Q149" s="30">
        <v>46195</v>
      </c>
      <c r="R149" s="18" t="s">
        <v>335</v>
      </c>
      <c r="S149" s="8"/>
    </row>
    <row r="150" spans="1:20" x14ac:dyDescent="0.25">
      <c r="A150" s="3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"/>
      <c r="M150" s="8"/>
      <c r="N150" s="8"/>
      <c r="O150" s="8"/>
      <c r="P150" s="14"/>
      <c r="Q150" s="9"/>
      <c r="R150" s="8"/>
      <c r="S150" s="8"/>
    </row>
    <row r="151" spans="1:20" x14ac:dyDescent="0.25">
      <c r="A151" s="3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4"/>
      <c r="Q151" s="9"/>
      <c r="R151" s="8"/>
      <c r="S151" s="8"/>
    </row>
    <row r="152" spans="1:20" x14ac:dyDescent="0.25">
      <c r="A152" s="34">
        <v>21799</v>
      </c>
      <c r="B152" s="8" t="s">
        <v>232</v>
      </c>
      <c r="C152" s="8" t="s">
        <v>239</v>
      </c>
      <c r="D152" s="8">
        <v>2071252</v>
      </c>
      <c r="E152" s="9">
        <v>46177</v>
      </c>
      <c r="F152" s="8">
        <v>0</v>
      </c>
      <c r="G152" s="8">
        <v>0</v>
      </c>
      <c r="H152" s="8">
        <v>1042</v>
      </c>
      <c r="I152" s="8">
        <v>1042</v>
      </c>
      <c r="J152" s="8">
        <v>16137.11</v>
      </c>
      <c r="K152" s="8">
        <f>J152*0.2</f>
        <v>3227.4220000000005</v>
      </c>
      <c r="L152" s="8">
        <f>J152*0.25</f>
        <v>4034.2775000000001</v>
      </c>
      <c r="M152" s="3">
        <f>SUM(J152:L152)*0.16</f>
        <v>3743.8095199999998</v>
      </c>
      <c r="N152" s="8">
        <v>5</v>
      </c>
      <c r="O152" s="8"/>
      <c r="P152" s="14">
        <f>SUM(J152:O152)</f>
        <v>27147.619019999998</v>
      </c>
      <c r="Q152" s="9">
        <v>46104</v>
      </c>
      <c r="R152" s="15" t="s">
        <v>319</v>
      </c>
      <c r="S152" s="35"/>
      <c r="T152" s="8"/>
    </row>
    <row r="153" spans="1:20" x14ac:dyDescent="0.25">
      <c r="A153" s="34">
        <v>27610</v>
      </c>
      <c r="B153" s="8" t="s">
        <v>235</v>
      </c>
      <c r="C153" s="8" t="s">
        <v>241</v>
      </c>
      <c r="D153" s="8">
        <v>2076756</v>
      </c>
      <c r="E153" s="9">
        <v>46185</v>
      </c>
      <c r="F153" s="8">
        <v>0</v>
      </c>
      <c r="G153" s="8">
        <v>0</v>
      </c>
      <c r="H153" s="8">
        <v>15</v>
      </c>
      <c r="I153" s="8">
        <v>15</v>
      </c>
      <c r="J153" s="8"/>
      <c r="K153" s="8"/>
      <c r="L153" s="8"/>
      <c r="M153" s="3"/>
      <c r="N153" s="8"/>
      <c r="O153" s="8"/>
      <c r="P153" s="14"/>
      <c r="Q153" s="9"/>
      <c r="R153" s="18"/>
      <c r="S153" s="35"/>
    </row>
    <row r="154" spans="1:20" x14ac:dyDescent="0.25">
      <c r="A154" s="2">
        <v>3996</v>
      </c>
      <c r="B154" s="8" t="s">
        <v>237</v>
      </c>
      <c r="C154" s="8" t="s">
        <v>240</v>
      </c>
      <c r="D154" s="8">
        <v>2087558</v>
      </c>
      <c r="E154" s="9">
        <v>46200</v>
      </c>
      <c r="F154" s="8">
        <v>0</v>
      </c>
      <c r="G154" s="8">
        <v>0</v>
      </c>
      <c r="H154" s="8">
        <v>15</v>
      </c>
      <c r="I154" s="8">
        <v>15</v>
      </c>
      <c r="J154" s="8"/>
      <c r="K154" s="8"/>
      <c r="L154" s="8"/>
      <c r="M154" s="3"/>
      <c r="N154" s="8"/>
      <c r="O154" s="8"/>
      <c r="P154" s="14"/>
      <c r="Q154" s="9"/>
      <c r="R154" s="18"/>
      <c r="S154" s="35"/>
    </row>
    <row r="155" spans="1:20" x14ac:dyDescent="0.25">
      <c r="A155" s="34">
        <v>6500</v>
      </c>
      <c r="B155" s="8" t="s">
        <v>237</v>
      </c>
      <c r="C155" s="8" t="s">
        <v>240</v>
      </c>
      <c r="D155" s="8">
        <v>2087557</v>
      </c>
      <c r="E155" s="9">
        <v>46197</v>
      </c>
      <c r="F155" s="8">
        <v>0</v>
      </c>
      <c r="G155" s="8">
        <v>0</v>
      </c>
      <c r="H155" s="8">
        <v>15</v>
      </c>
      <c r="I155" s="8">
        <v>15</v>
      </c>
      <c r="J155" s="8"/>
      <c r="K155" s="8"/>
      <c r="L155" s="8"/>
      <c r="M155" s="3"/>
      <c r="N155" s="8"/>
      <c r="O155" s="8"/>
      <c r="P155" s="14"/>
      <c r="Q155" s="9"/>
      <c r="R155" s="18"/>
      <c r="S155" s="35"/>
    </row>
    <row r="156" spans="1:20" x14ac:dyDescent="0.25">
      <c r="A156" s="34">
        <v>5371</v>
      </c>
      <c r="B156" s="18" t="s">
        <v>238</v>
      </c>
      <c r="C156" s="18" t="s">
        <v>242</v>
      </c>
      <c r="D156" s="8">
        <v>2063035</v>
      </c>
      <c r="E156" s="9">
        <v>46171</v>
      </c>
      <c r="F156" s="36"/>
      <c r="G156" s="36"/>
      <c r="H156" s="8"/>
      <c r="I156" s="8">
        <v>502</v>
      </c>
      <c r="J156" s="8">
        <v>6498.81</v>
      </c>
      <c r="K156" s="8">
        <f>J156*0.2</f>
        <v>1299.7620000000002</v>
      </c>
      <c r="L156" s="8">
        <f>J156*0.25</f>
        <v>1624.7025000000001</v>
      </c>
      <c r="M156" s="3">
        <f>SUM(J156:L156)*0.16</f>
        <v>1507.7239199999999</v>
      </c>
      <c r="N156" s="8">
        <v>5</v>
      </c>
      <c r="O156" s="8">
        <v>0</v>
      </c>
      <c r="P156" s="14">
        <f>SUM(J156:O156)</f>
        <v>10935.99842</v>
      </c>
      <c r="Q156" s="9">
        <v>46175</v>
      </c>
      <c r="R156" s="15" t="s">
        <v>348</v>
      </c>
      <c r="S156" s="35"/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4"/>
      <c r="Q157" s="9"/>
      <c r="R157" s="8"/>
      <c r="S157" s="35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4"/>
      <c r="Q158" s="9"/>
      <c r="R158" s="8"/>
      <c r="S158" s="35"/>
    </row>
    <row r="159" spans="1:20" x14ac:dyDescent="0.25">
      <c r="A159" s="33">
        <v>21797</v>
      </c>
      <c r="B159" s="8" t="s">
        <v>233</v>
      </c>
      <c r="C159" s="8" t="s">
        <v>243</v>
      </c>
      <c r="D159" s="8">
        <v>2071252</v>
      </c>
      <c r="E159" s="9">
        <v>46177</v>
      </c>
      <c r="F159" s="36">
        <v>0</v>
      </c>
      <c r="G159" s="36">
        <v>0</v>
      </c>
      <c r="H159" s="8">
        <v>800</v>
      </c>
      <c r="I159" s="8">
        <v>800</v>
      </c>
      <c r="J159" s="8">
        <v>11599.61</v>
      </c>
      <c r="K159" s="8">
        <f>J159*0.2</f>
        <v>2319.922</v>
      </c>
      <c r="L159" s="8">
        <f>J159*0.25</f>
        <v>2899.9025000000001</v>
      </c>
      <c r="M159" s="3">
        <f>SUM(J159:L159)*0.16</f>
        <v>2691.1095200000004</v>
      </c>
      <c r="N159" s="8">
        <v>5</v>
      </c>
      <c r="O159" s="8"/>
      <c r="P159" s="3">
        <f>SUM(J159:O159)</f>
        <v>19515.544020000005</v>
      </c>
      <c r="Q159" s="9">
        <v>46104</v>
      </c>
      <c r="R159" s="18" t="s">
        <v>313</v>
      </c>
      <c r="S159" s="35"/>
      <c r="T159" s="8"/>
    </row>
    <row r="160" spans="1:20" x14ac:dyDescent="0.25">
      <c r="A160" s="33">
        <v>21788</v>
      </c>
      <c r="B160" s="8" t="s">
        <v>234</v>
      </c>
      <c r="C160" s="8" t="s">
        <v>244</v>
      </c>
      <c r="D160" s="8">
        <v>2075161</v>
      </c>
      <c r="E160" s="9">
        <v>46184</v>
      </c>
      <c r="F160" s="36">
        <v>10742</v>
      </c>
      <c r="G160" s="36">
        <v>10867</v>
      </c>
      <c r="H160" s="8">
        <v>900</v>
      </c>
      <c r="I160" s="8">
        <v>900</v>
      </c>
      <c r="J160" s="8">
        <v>13474.44</v>
      </c>
      <c r="K160" s="8">
        <f>J160*0.2</f>
        <v>2694.8880000000004</v>
      </c>
      <c r="L160" s="8">
        <f>J160*0.25</f>
        <v>3368.61</v>
      </c>
      <c r="M160" s="3">
        <f>SUM(J160:L160)*0.16</f>
        <v>3126.0700800000004</v>
      </c>
      <c r="N160" s="8">
        <v>5</v>
      </c>
      <c r="O160" s="8">
        <v>0</v>
      </c>
      <c r="P160" s="3">
        <f>SUM(J160:O160)</f>
        <v>22669.008080000003</v>
      </c>
      <c r="Q160" s="9">
        <v>46189</v>
      </c>
      <c r="R160" s="18" t="s">
        <v>357</v>
      </c>
      <c r="S160" s="35">
        <v>23940</v>
      </c>
    </row>
    <row r="161" spans="1:19" x14ac:dyDescent="0.25">
      <c r="A161" s="33">
        <v>24681</v>
      </c>
      <c r="B161" s="8" t="s">
        <v>234</v>
      </c>
      <c r="C161" s="8" t="s">
        <v>244</v>
      </c>
      <c r="D161" s="8">
        <v>2075160</v>
      </c>
      <c r="E161" s="9">
        <v>46184</v>
      </c>
      <c r="F161" s="36">
        <v>1930</v>
      </c>
      <c r="G161" s="36">
        <v>1930</v>
      </c>
      <c r="H161" s="8">
        <v>48</v>
      </c>
      <c r="I161" s="8">
        <v>48</v>
      </c>
      <c r="J161" s="8">
        <v>374.56</v>
      </c>
      <c r="K161" s="8">
        <f>J161*0.2</f>
        <v>74.912000000000006</v>
      </c>
      <c r="L161" s="8">
        <f>J161*0.25</f>
        <v>93.64</v>
      </c>
      <c r="M161" s="3">
        <f>SUM(J161:L161)*0.16</f>
        <v>86.897919999999999</v>
      </c>
      <c r="N161" s="8">
        <v>5</v>
      </c>
      <c r="O161" s="8">
        <v>0</v>
      </c>
      <c r="P161" s="3">
        <f>SUM(J161:O161)</f>
        <v>635.00991999999997</v>
      </c>
      <c r="Q161" s="9">
        <v>46189</v>
      </c>
      <c r="R161" s="18" t="s">
        <v>357</v>
      </c>
      <c r="S161" s="35"/>
    </row>
    <row r="162" spans="1:19" x14ac:dyDescent="0.25">
      <c r="A162" s="33">
        <v>24682</v>
      </c>
      <c r="B162" s="8" t="s">
        <v>234</v>
      </c>
      <c r="C162" s="8" t="s">
        <v>244</v>
      </c>
      <c r="D162" s="8">
        <v>2075162</v>
      </c>
      <c r="E162" s="9">
        <v>46184</v>
      </c>
      <c r="F162" s="36">
        <v>0</v>
      </c>
      <c r="G162" s="36">
        <v>0</v>
      </c>
      <c r="H162" s="8">
        <v>48</v>
      </c>
      <c r="I162" s="8">
        <v>48</v>
      </c>
      <c r="J162" s="8">
        <v>375.15</v>
      </c>
      <c r="K162" s="8">
        <f>J162*0.2</f>
        <v>75.03</v>
      </c>
      <c r="L162" s="8">
        <f>J162*0.25</f>
        <v>93.787499999999994</v>
      </c>
      <c r="M162" s="3">
        <f>SUM(J162:L162)*0.16</f>
        <v>87.034800000000004</v>
      </c>
      <c r="N162" s="8">
        <v>5</v>
      </c>
      <c r="O162" s="8">
        <v>0</v>
      </c>
      <c r="P162" s="3">
        <f>SUM(J162:O162)</f>
        <v>636.00229999999999</v>
      </c>
      <c r="Q162" s="9">
        <v>46189</v>
      </c>
      <c r="R162" s="18" t="s">
        <v>357</v>
      </c>
      <c r="S162" s="35"/>
    </row>
    <row r="163" spans="1:19" x14ac:dyDescent="0.25">
      <c r="A163" s="33">
        <v>26534</v>
      </c>
      <c r="B163" s="8" t="s">
        <v>236</v>
      </c>
      <c r="C163" s="8" t="s">
        <v>245</v>
      </c>
      <c r="D163" s="8">
        <v>2078177</v>
      </c>
      <c r="E163" s="9">
        <v>46188</v>
      </c>
      <c r="F163" s="36">
        <v>0</v>
      </c>
      <c r="G163" s="36">
        <v>0</v>
      </c>
      <c r="H163" s="8">
        <v>174</v>
      </c>
      <c r="I163" s="8">
        <v>174</v>
      </c>
      <c r="J163" s="8">
        <v>1727.23</v>
      </c>
      <c r="K163" s="8">
        <f>J163*0.2</f>
        <v>345.44600000000003</v>
      </c>
      <c r="L163" s="8">
        <f>J163*0.25</f>
        <v>431.8075</v>
      </c>
      <c r="M163" s="3">
        <f>SUM(J163:L163)*0.16</f>
        <v>400.71735999999999</v>
      </c>
      <c r="N163" s="8">
        <v>5</v>
      </c>
      <c r="O163" s="8">
        <v>151.51</v>
      </c>
      <c r="P163" s="8">
        <f>SUM(J163:O163)</f>
        <v>3061.7108600000001</v>
      </c>
      <c r="Q163" s="9">
        <v>46198</v>
      </c>
      <c r="R163" s="37" t="s">
        <v>352</v>
      </c>
      <c r="S163" s="35"/>
    </row>
    <row r="167" spans="1:19" x14ac:dyDescent="0.25">
      <c r="A167" s="51"/>
      <c r="B167" s="51"/>
    </row>
  </sheetData>
  <mergeCells count="22">
    <mergeCell ref="T9:T10"/>
    <mergeCell ref="I9:I10"/>
    <mergeCell ref="J9:J10"/>
    <mergeCell ref="K9:K10"/>
    <mergeCell ref="L9:L10"/>
    <mergeCell ref="M9:M10"/>
    <mergeCell ref="N9:N10"/>
    <mergeCell ref="A167:B167"/>
    <mergeCell ref="A3:S3"/>
    <mergeCell ref="A4:S4"/>
    <mergeCell ref="A6:S6"/>
    <mergeCell ref="O9:O10"/>
    <mergeCell ref="P9:P10"/>
    <mergeCell ref="Q9:Q10"/>
    <mergeCell ref="R9:R10"/>
    <mergeCell ref="S9:S10"/>
    <mergeCell ref="A9:A10"/>
    <mergeCell ref="B9:B10"/>
    <mergeCell ref="C9:C10"/>
    <mergeCell ref="D9:D10"/>
    <mergeCell ref="E9:E10"/>
    <mergeCell ref="F9:H9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9457" r:id="rId4">
          <objectPr defaultSize="0" autoPict="0" r:id="rId5">
            <anchor moveWithCells="1">
              <from>
                <xdr:col>2</xdr:col>
                <xdr:colOff>2581275</xdr:colOff>
                <xdr:row>1</xdr:row>
                <xdr:rowOff>19050</xdr:rowOff>
              </from>
              <to>
                <xdr:col>2</xdr:col>
                <xdr:colOff>3486150</xdr:colOff>
                <xdr:row>6</xdr:row>
                <xdr:rowOff>0</xdr:rowOff>
              </to>
            </anchor>
          </objectPr>
        </oleObject>
      </mc:Choice>
      <mc:Fallback>
        <oleObject progId="Word.Picture.8" shapeId="1945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63"/>
  <sheetViews>
    <sheetView topLeftCell="A3" zoomScale="95" zoomScaleNormal="95" workbookViewId="0">
      <pane xSplit="2" ySplit="8" topLeftCell="C11" activePane="bottomRight" state="frozen"/>
      <selection activeCell="A3" sqref="A3"/>
      <selection pane="topRight" activeCell="C3" sqref="C3"/>
      <selection pane="bottomLeft" activeCell="A5" sqref="A5"/>
      <selection pane="bottomRight" activeCell="A3" sqref="A3:XFD6"/>
    </sheetView>
  </sheetViews>
  <sheetFormatPr baseColWidth="10" defaultRowHeight="15" x14ac:dyDescent="0.25"/>
  <cols>
    <col min="1" max="1" width="14.7109375" style="7" customWidth="1"/>
    <col min="2" max="2" width="41.5703125" style="7" customWidth="1"/>
    <col min="3" max="3" width="48.42578125" style="7" customWidth="1"/>
    <col min="4" max="4" width="11.42578125" style="7"/>
    <col min="5" max="5" width="16.85546875" style="7" customWidth="1"/>
    <col min="6" max="8" width="11.42578125" style="7"/>
    <col min="9" max="9" width="13.42578125" style="7" customWidth="1"/>
    <col min="10" max="11" width="11.42578125" style="7"/>
    <col min="12" max="12" width="14.7109375" style="7" customWidth="1"/>
    <col min="13" max="15" width="11.42578125" style="7"/>
    <col min="16" max="16" width="11.85546875" style="10" bestFit="1" customWidth="1"/>
    <col min="17" max="17" width="11.42578125" style="11"/>
    <col min="18" max="18" width="33" style="7" customWidth="1"/>
    <col min="19" max="19" width="12.7109375" style="7" bestFit="1" customWidth="1"/>
    <col min="20" max="20" width="19.7109375" style="7" customWidth="1"/>
    <col min="21" max="16384" width="11.42578125" style="7"/>
  </cols>
  <sheetData>
    <row r="3" spans="1:20" customFormat="1" ht="18.75" x14ac:dyDescent="0.25">
      <c r="A3" s="47" t="s">
        <v>359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0" customFormat="1" ht="18.75" x14ac:dyDescent="0.25">
      <c r="A4" s="47" t="s">
        <v>360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customFormat="1" x14ac:dyDescent="0.25"/>
    <row r="6" spans="1:20" ht="18.75" x14ac:dyDescent="0.3">
      <c r="A6" s="48" t="s">
        <v>361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9" spans="1:20" x14ac:dyDescent="0.25">
      <c r="A9" s="52" t="s">
        <v>2</v>
      </c>
      <c r="B9" s="52" t="s">
        <v>0</v>
      </c>
      <c r="C9" s="52" t="s">
        <v>1</v>
      </c>
      <c r="D9" s="52" t="s">
        <v>3</v>
      </c>
      <c r="E9" s="52" t="s">
        <v>4</v>
      </c>
      <c r="F9" s="52" t="s">
        <v>5</v>
      </c>
      <c r="G9" s="52"/>
      <c r="H9" s="52"/>
      <c r="I9" s="52" t="s">
        <v>9</v>
      </c>
      <c r="J9" s="52" t="s">
        <v>10</v>
      </c>
      <c r="K9" s="52" t="s">
        <v>11</v>
      </c>
      <c r="L9" s="52" t="s">
        <v>12</v>
      </c>
      <c r="M9" s="52" t="s">
        <v>13</v>
      </c>
      <c r="N9" s="52" t="s">
        <v>14</v>
      </c>
      <c r="O9" s="49" t="s">
        <v>246</v>
      </c>
      <c r="P9" s="56" t="s">
        <v>16</v>
      </c>
      <c r="Q9" s="54" t="s">
        <v>41</v>
      </c>
      <c r="R9" s="52" t="s">
        <v>15</v>
      </c>
      <c r="S9" s="52" t="s">
        <v>43</v>
      </c>
      <c r="T9" s="51"/>
    </row>
    <row r="10" spans="1:20" x14ac:dyDescent="0.25">
      <c r="A10" s="52"/>
      <c r="B10" s="52"/>
      <c r="C10" s="52"/>
      <c r="D10" s="52"/>
      <c r="E10" s="52"/>
      <c r="F10" s="12" t="s">
        <v>6</v>
      </c>
      <c r="G10" s="12" t="s">
        <v>7</v>
      </c>
      <c r="H10" s="12" t="s">
        <v>8</v>
      </c>
      <c r="I10" s="52"/>
      <c r="J10" s="52"/>
      <c r="K10" s="52"/>
      <c r="L10" s="52"/>
      <c r="M10" s="52"/>
      <c r="N10" s="52"/>
      <c r="O10" s="50"/>
      <c r="P10" s="56"/>
      <c r="Q10" s="55"/>
      <c r="R10" s="52"/>
      <c r="S10" s="52"/>
      <c r="T10" s="51"/>
    </row>
    <row r="11" spans="1:20" x14ac:dyDescent="0.25">
      <c r="A11" s="2">
        <v>9119</v>
      </c>
      <c r="B11" s="1" t="s">
        <v>17</v>
      </c>
      <c r="C11" s="13" t="s">
        <v>46</v>
      </c>
      <c r="D11" s="8">
        <v>1611480</v>
      </c>
      <c r="E11" s="9">
        <v>45692</v>
      </c>
      <c r="F11" s="8">
        <v>0</v>
      </c>
      <c r="G11" s="8">
        <v>0</v>
      </c>
      <c r="H11" s="2">
        <v>171.042</v>
      </c>
      <c r="I11" s="2">
        <v>171.042</v>
      </c>
      <c r="J11" s="3">
        <v>1692.46</v>
      </c>
      <c r="K11" s="3">
        <f>J11*0.2</f>
        <v>338.49200000000002</v>
      </c>
      <c r="L11" s="3">
        <f>J11*0.25</f>
        <v>423.11500000000001</v>
      </c>
      <c r="M11" s="3">
        <f>SUM(J11:L11)*0.16</f>
        <v>392.65072000000004</v>
      </c>
      <c r="N11" s="4">
        <v>5</v>
      </c>
      <c r="O11" s="4">
        <v>0</v>
      </c>
      <c r="P11" s="14">
        <f t="shared" ref="P11:P37" si="0">SUM(J11:N11)</f>
        <v>2851.7177200000001</v>
      </c>
      <c r="Q11" s="9">
        <v>45747</v>
      </c>
      <c r="R11" s="45" t="s">
        <v>42</v>
      </c>
      <c r="S11" s="16"/>
      <c r="T11" s="17"/>
    </row>
    <row r="12" spans="1:20" x14ac:dyDescent="0.25">
      <c r="A12" s="2">
        <v>9129</v>
      </c>
      <c r="B12" s="1" t="s">
        <v>17</v>
      </c>
      <c r="C12" s="13" t="s">
        <v>46</v>
      </c>
      <c r="D12" s="8">
        <v>1611482</v>
      </c>
      <c r="E12" s="9">
        <v>45692</v>
      </c>
      <c r="F12" s="8">
        <v>0</v>
      </c>
      <c r="G12" s="8">
        <v>0</v>
      </c>
      <c r="H12" s="2">
        <v>127.413</v>
      </c>
      <c r="I12" s="2">
        <v>127.413</v>
      </c>
      <c r="J12" s="3">
        <v>1183.92</v>
      </c>
      <c r="K12" s="3">
        <f t="shared" ref="K12:K20" si="1">J12*0.2</f>
        <v>236.78400000000002</v>
      </c>
      <c r="L12" s="3">
        <f t="shared" ref="L12:L20" si="2">J12*0.25</f>
        <v>295.98</v>
      </c>
      <c r="M12" s="3">
        <f t="shared" ref="M12:M37" si="3">SUM(J12:L12)*0.16</f>
        <v>274.66944000000007</v>
      </c>
      <c r="N12" s="4">
        <v>5</v>
      </c>
      <c r="O12" s="4">
        <v>0</v>
      </c>
      <c r="P12" s="14">
        <f t="shared" si="0"/>
        <v>1996.3534400000003</v>
      </c>
      <c r="Q12" s="9">
        <v>45747</v>
      </c>
      <c r="R12" s="45" t="s">
        <v>42</v>
      </c>
      <c r="S12" s="16"/>
      <c r="T12" s="17"/>
    </row>
    <row r="13" spans="1:20" x14ac:dyDescent="0.25">
      <c r="A13" s="2">
        <v>9127</v>
      </c>
      <c r="B13" s="1" t="s">
        <v>18</v>
      </c>
      <c r="C13" s="13" t="s">
        <v>49</v>
      </c>
      <c r="D13" s="8">
        <v>1611484</v>
      </c>
      <c r="E13" s="9">
        <v>45692</v>
      </c>
      <c r="F13" s="8">
        <v>0</v>
      </c>
      <c r="G13" s="8">
        <v>0</v>
      </c>
      <c r="H13" s="2">
        <v>416.90800000000002</v>
      </c>
      <c r="I13" s="2">
        <v>416.90800000000002</v>
      </c>
      <c r="J13" s="3">
        <v>3504.59</v>
      </c>
      <c r="K13" s="3">
        <f t="shared" si="1"/>
        <v>700.91800000000012</v>
      </c>
      <c r="L13" s="3">
        <f t="shared" si="2"/>
        <v>876.14750000000004</v>
      </c>
      <c r="M13" s="3">
        <f t="shared" si="3"/>
        <v>813.06488000000002</v>
      </c>
      <c r="N13" s="4">
        <v>5</v>
      </c>
      <c r="O13" s="4">
        <v>0</v>
      </c>
      <c r="P13" s="14">
        <f t="shared" si="0"/>
        <v>5899.7203799999997</v>
      </c>
      <c r="Q13" s="9">
        <v>45747</v>
      </c>
      <c r="R13" s="45" t="s">
        <v>42</v>
      </c>
      <c r="S13" s="16"/>
      <c r="T13" s="17"/>
    </row>
    <row r="14" spans="1:20" x14ac:dyDescent="0.25">
      <c r="A14" s="2">
        <v>9131</v>
      </c>
      <c r="B14" s="1" t="s">
        <v>19</v>
      </c>
      <c r="C14" s="13" t="s">
        <v>58</v>
      </c>
      <c r="D14" s="8">
        <v>1611496</v>
      </c>
      <c r="E14" s="9">
        <v>45692</v>
      </c>
      <c r="F14" s="8">
        <v>0</v>
      </c>
      <c r="G14" s="8">
        <v>0</v>
      </c>
      <c r="H14" s="2">
        <v>79.712999999999994</v>
      </c>
      <c r="I14" s="2">
        <v>79.712999999999994</v>
      </c>
      <c r="J14" s="3">
        <v>674.01</v>
      </c>
      <c r="K14" s="3">
        <v>0</v>
      </c>
      <c r="L14" s="3">
        <v>0</v>
      </c>
      <c r="M14" s="3">
        <f t="shared" si="3"/>
        <v>107.8416</v>
      </c>
      <c r="N14" s="4">
        <v>5</v>
      </c>
      <c r="O14" s="4">
        <v>0</v>
      </c>
      <c r="P14" s="14">
        <f t="shared" si="0"/>
        <v>786.85159999999996</v>
      </c>
      <c r="Q14" s="9">
        <v>45747</v>
      </c>
      <c r="R14" s="45" t="s">
        <v>42</v>
      </c>
      <c r="S14" s="16"/>
      <c r="T14" s="17"/>
    </row>
    <row r="15" spans="1:20" x14ac:dyDescent="0.25">
      <c r="A15" s="2">
        <v>9122</v>
      </c>
      <c r="B15" s="19" t="s">
        <v>20</v>
      </c>
      <c r="C15" s="13" t="s">
        <v>54</v>
      </c>
      <c r="D15" s="8">
        <v>1611491</v>
      </c>
      <c r="E15" s="9">
        <v>45692</v>
      </c>
      <c r="F15" s="8">
        <v>0</v>
      </c>
      <c r="G15" s="8">
        <v>0</v>
      </c>
      <c r="H15" s="20">
        <v>138.773</v>
      </c>
      <c r="I15" s="20">
        <v>138.773</v>
      </c>
      <c r="J15" s="3">
        <v>1316.34</v>
      </c>
      <c r="K15" s="3">
        <f t="shared" si="1"/>
        <v>263.26799999999997</v>
      </c>
      <c r="L15" s="3">
        <f t="shared" si="2"/>
        <v>329.08499999999998</v>
      </c>
      <c r="M15" s="3">
        <f t="shared" si="3"/>
        <v>305.39087999999998</v>
      </c>
      <c r="N15" s="4">
        <v>5</v>
      </c>
      <c r="O15" s="4">
        <v>0</v>
      </c>
      <c r="P15" s="14">
        <f t="shared" si="0"/>
        <v>2219.0838800000001</v>
      </c>
      <c r="Q15" s="9">
        <v>45747</v>
      </c>
      <c r="R15" s="45" t="s">
        <v>42</v>
      </c>
      <c r="S15" s="16"/>
      <c r="T15" s="17"/>
    </row>
    <row r="16" spans="1:20" x14ac:dyDescent="0.25">
      <c r="A16" s="2">
        <v>24072</v>
      </c>
      <c r="B16" s="1" t="s">
        <v>21</v>
      </c>
      <c r="C16" s="13" t="s">
        <v>66</v>
      </c>
      <c r="D16" s="8">
        <v>1611477</v>
      </c>
      <c r="E16" s="9">
        <v>45692</v>
      </c>
      <c r="F16" s="8">
        <v>0</v>
      </c>
      <c r="G16" s="8">
        <v>0</v>
      </c>
      <c r="H16" s="2">
        <v>106.069</v>
      </c>
      <c r="I16" s="2">
        <v>106.069</v>
      </c>
      <c r="J16" s="3">
        <v>954.43</v>
      </c>
      <c r="K16" s="3">
        <f t="shared" si="1"/>
        <v>190.886</v>
      </c>
      <c r="L16" s="3">
        <f t="shared" si="2"/>
        <v>238.60749999999999</v>
      </c>
      <c r="M16" s="3">
        <f t="shared" si="3"/>
        <v>221.42776000000003</v>
      </c>
      <c r="N16" s="4">
        <v>5</v>
      </c>
      <c r="O16" s="4">
        <v>0</v>
      </c>
      <c r="P16" s="14">
        <f t="shared" si="0"/>
        <v>1610.3512600000001</v>
      </c>
      <c r="Q16" s="9">
        <v>45747</v>
      </c>
      <c r="R16" s="45" t="s">
        <v>42</v>
      </c>
      <c r="S16" s="16"/>
      <c r="T16" s="17"/>
    </row>
    <row r="17" spans="1:20" x14ac:dyDescent="0.25">
      <c r="A17" s="2">
        <v>12163</v>
      </c>
      <c r="B17" s="1" t="s">
        <v>22</v>
      </c>
      <c r="C17" s="13" t="s">
        <v>62</v>
      </c>
      <c r="D17" s="8">
        <v>1611473</v>
      </c>
      <c r="E17" s="9">
        <v>45692</v>
      </c>
      <c r="F17" s="8">
        <v>0</v>
      </c>
      <c r="G17" s="8">
        <v>0</v>
      </c>
      <c r="H17" s="2">
        <v>116.02800000000001</v>
      </c>
      <c r="I17" s="2">
        <v>116.02800000000001</v>
      </c>
      <c r="J17" s="3">
        <v>1060.3499999999999</v>
      </c>
      <c r="K17" s="3">
        <v>0</v>
      </c>
      <c r="L17" s="3">
        <v>0</v>
      </c>
      <c r="M17" s="3">
        <f t="shared" si="3"/>
        <v>169.65599999999998</v>
      </c>
      <c r="N17" s="4">
        <v>5</v>
      </c>
      <c r="O17" s="4">
        <v>0</v>
      </c>
      <c r="P17" s="14">
        <f t="shared" si="0"/>
        <v>1235.0059999999999</v>
      </c>
      <c r="Q17" s="9">
        <v>45747</v>
      </c>
      <c r="R17" s="45" t="s">
        <v>42</v>
      </c>
      <c r="S17" s="16"/>
      <c r="T17" s="17"/>
    </row>
    <row r="18" spans="1:20" x14ac:dyDescent="0.25">
      <c r="A18" s="2">
        <v>9126</v>
      </c>
      <c r="B18" s="1" t="s">
        <v>23</v>
      </c>
      <c r="C18" s="13" t="s">
        <v>50</v>
      </c>
      <c r="D18" s="8">
        <v>1611485</v>
      </c>
      <c r="E18" s="9">
        <v>45692</v>
      </c>
      <c r="F18" s="8">
        <v>0</v>
      </c>
      <c r="G18" s="8">
        <v>0</v>
      </c>
      <c r="H18" s="2">
        <v>187.28700000000001</v>
      </c>
      <c r="I18" s="2">
        <v>187.28700000000001</v>
      </c>
      <c r="J18" s="3">
        <v>1894.82</v>
      </c>
      <c r="K18" s="3">
        <f t="shared" si="1"/>
        <v>378.964</v>
      </c>
      <c r="L18" s="3">
        <f t="shared" si="2"/>
        <v>473.70499999999998</v>
      </c>
      <c r="M18" s="3">
        <f t="shared" si="3"/>
        <v>439.59824000000003</v>
      </c>
      <c r="N18" s="4">
        <v>5</v>
      </c>
      <c r="O18" s="4">
        <v>0</v>
      </c>
      <c r="P18" s="14">
        <f t="shared" si="0"/>
        <v>3192.0872399999998</v>
      </c>
      <c r="Q18" s="9">
        <v>45747</v>
      </c>
      <c r="R18" s="45" t="s">
        <v>42</v>
      </c>
      <c r="S18" s="16"/>
      <c r="T18" s="17"/>
    </row>
    <row r="19" spans="1:20" x14ac:dyDescent="0.25">
      <c r="A19" s="2">
        <v>9123</v>
      </c>
      <c r="B19" s="1" t="s">
        <v>24</v>
      </c>
      <c r="C19" s="13" t="s">
        <v>52</v>
      </c>
      <c r="D19" s="8">
        <v>1611488</v>
      </c>
      <c r="E19" s="9">
        <v>45692</v>
      </c>
      <c r="F19" s="8">
        <v>0</v>
      </c>
      <c r="G19" s="8">
        <v>0</v>
      </c>
      <c r="H19" s="2">
        <v>314.97300000000001</v>
      </c>
      <c r="I19" s="2">
        <v>314.97300000000001</v>
      </c>
      <c r="J19" s="3">
        <v>3620.72</v>
      </c>
      <c r="K19" s="3">
        <f t="shared" si="1"/>
        <v>724.14400000000001</v>
      </c>
      <c r="L19" s="3">
        <f t="shared" si="2"/>
        <v>905.18</v>
      </c>
      <c r="M19" s="3">
        <f t="shared" si="3"/>
        <v>840.00703999999996</v>
      </c>
      <c r="N19" s="4">
        <v>5</v>
      </c>
      <c r="O19" s="4">
        <v>0</v>
      </c>
      <c r="P19" s="14">
        <f t="shared" si="0"/>
        <v>6095.0510400000003</v>
      </c>
      <c r="Q19" s="9">
        <v>45747</v>
      </c>
      <c r="R19" s="45" t="s">
        <v>42</v>
      </c>
      <c r="S19" s="16"/>
      <c r="T19" s="17"/>
    </row>
    <row r="20" spans="1:20" x14ac:dyDescent="0.25">
      <c r="A20" s="2">
        <v>9121</v>
      </c>
      <c r="B20" s="1" t="s">
        <v>24</v>
      </c>
      <c r="C20" s="13" t="s">
        <v>52</v>
      </c>
      <c r="D20" s="8">
        <v>1611490</v>
      </c>
      <c r="E20" s="9">
        <v>45692</v>
      </c>
      <c r="F20" s="8">
        <v>0</v>
      </c>
      <c r="G20" s="8">
        <v>0</v>
      </c>
      <c r="H20" s="2">
        <v>161.947</v>
      </c>
      <c r="I20" s="2">
        <v>161.947</v>
      </c>
      <c r="J20" s="3">
        <v>1586.44</v>
      </c>
      <c r="K20" s="3">
        <f t="shared" si="1"/>
        <v>317.28800000000001</v>
      </c>
      <c r="L20" s="3">
        <f t="shared" si="2"/>
        <v>396.61</v>
      </c>
      <c r="M20" s="3">
        <f t="shared" si="3"/>
        <v>368.05408000000006</v>
      </c>
      <c r="N20" s="4">
        <v>5</v>
      </c>
      <c r="O20" s="4">
        <v>0</v>
      </c>
      <c r="P20" s="14">
        <f t="shared" si="0"/>
        <v>2673.3920800000001</v>
      </c>
      <c r="Q20" s="9">
        <v>45747</v>
      </c>
      <c r="R20" s="45" t="s">
        <v>42</v>
      </c>
      <c r="S20" s="16"/>
      <c r="T20" s="17"/>
    </row>
    <row r="21" spans="1:20" x14ac:dyDescent="0.25">
      <c r="A21" s="2">
        <v>12086</v>
      </c>
      <c r="B21" s="1" t="s">
        <v>25</v>
      </c>
      <c r="C21" s="13" t="s">
        <v>60</v>
      </c>
      <c r="D21" s="8">
        <v>1611471</v>
      </c>
      <c r="E21" s="9">
        <v>45692</v>
      </c>
      <c r="F21" s="8">
        <v>0</v>
      </c>
      <c r="G21" s="8">
        <v>0</v>
      </c>
      <c r="H21" s="2">
        <v>148.696</v>
      </c>
      <c r="I21" s="2">
        <v>148.696</v>
      </c>
      <c r="J21" s="3">
        <v>1431.99</v>
      </c>
      <c r="K21" s="3">
        <v>0</v>
      </c>
      <c r="L21" s="3">
        <v>0</v>
      </c>
      <c r="M21" s="3">
        <f t="shared" si="3"/>
        <v>229.11840000000001</v>
      </c>
      <c r="N21" s="4">
        <v>5</v>
      </c>
      <c r="O21" s="4">
        <v>0</v>
      </c>
      <c r="P21" s="14">
        <f t="shared" si="0"/>
        <v>1666.1084000000001</v>
      </c>
      <c r="Q21" s="9">
        <v>45747</v>
      </c>
      <c r="R21" s="45" t="s">
        <v>42</v>
      </c>
      <c r="S21" s="16"/>
      <c r="T21" s="17"/>
    </row>
    <row r="22" spans="1:20" x14ac:dyDescent="0.25">
      <c r="A22" s="2">
        <v>12596</v>
      </c>
      <c r="B22" s="1" t="s">
        <v>26</v>
      </c>
      <c r="C22" s="13" t="s">
        <v>64</v>
      </c>
      <c r="D22" s="8">
        <v>1611475</v>
      </c>
      <c r="E22" s="9">
        <v>45692</v>
      </c>
      <c r="F22" s="8">
        <v>0</v>
      </c>
      <c r="G22" s="8">
        <v>0</v>
      </c>
      <c r="H22" s="2">
        <v>109.389</v>
      </c>
      <c r="I22" s="2">
        <v>109.389</v>
      </c>
      <c r="J22" s="3">
        <v>989.73</v>
      </c>
      <c r="K22" s="3">
        <v>0</v>
      </c>
      <c r="L22" s="3">
        <v>0</v>
      </c>
      <c r="M22" s="3">
        <f t="shared" si="3"/>
        <v>158.35679999999999</v>
      </c>
      <c r="N22" s="4">
        <v>5</v>
      </c>
      <c r="O22" s="4">
        <v>0</v>
      </c>
      <c r="P22" s="14">
        <f t="shared" si="0"/>
        <v>1153.0868</v>
      </c>
      <c r="Q22" s="9">
        <v>45747</v>
      </c>
      <c r="R22" s="45" t="s">
        <v>42</v>
      </c>
      <c r="S22" s="16"/>
      <c r="T22" s="17"/>
    </row>
    <row r="23" spans="1:20" x14ac:dyDescent="0.25">
      <c r="A23" s="2">
        <v>9124</v>
      </c>
      <c r="B23" s="1" t="s">
        <v>27</v>
      </c>
      <c r="C23" s="13" t="s">
        <v>51</v>
      </c>
      <c r="D23" s="8">
        <v>1611487</v>
      </c>
      <c r="E23" s="9">
        <v>45692</v>
      </c>
      <c r="F23" s="8">
        <v>0</v>
      </c>
      <c r="G23" s="8">
        <v>0</v>
      </c>
      <c r="H23" s="2">
        <v>288.51299999999998</v>
      </c>
      <c r="I23" s="2">
        <v>288.51299999999998</v>
      </c>
      <c r="J23" s="3">
        <v>3242.59</v>
      </c>
      <c r="K23" s="3">
        <f t="shared" ref="K23:K28" si="4">J23*0.2</f>
        <v>648.51800000000003</v>
      </c>
      <c r="L23" s="3">
        <f t="shared" ref="L23:L28" si="5">J23*0.25</f>
        <v>810.64750000000004</v>
      </c>
      <c r="M23" s="3">
        <f t="shared" si="3"/>
        <v>752.28088000000002</v>
      </c>
      <c r="N23" s="4">
        <v>5</v>
      </c>
      <c r="O23" s="4">
        <v>0</v>
      </c>
      <c r="P23" s="14">
        <f t="shared" si="0"/>
        <v>5459.0363800000005</v>
      </c>
      <c r="Q23" s="9">
        <v>45747</v>
      </c>
      <c r="R23" s="45" t="s">
        <v>42</v>
      </c>
      <c r="S23" s="16"/>
      <c r="T23" s="17"/>
    </row>
    <row r="24" spans="1:20" x14ac:dyDescent="0.25">
      <c r="A24" s="2">
        <v>11691</v>
      </c>
      <c r="B24" s="1" t="s">
        <v>28</v>
      </c>
      <c r="C24" s="13" t="s">
        <v>67</v>
      </c>
      <c r="D24" s="8">
        <v>1611478</v>
      </c>
      <c r="E24" s="9">
        <v>45692</v>
      </c>
      <c r="F24" s="8">
        <v>0</v>
      </c>
      <c r="G24" s="8">
        <v>0</v>
      </c>
      <c r="H24" s="2">
        <v>175.91900000000001</v>
      </c>
      <c r="I24" s="2">
        <v>175.91900000000001</v>
      </c>
      <c r="J24" s="3">
        <v>1750.25</v>
      </c>
      <c r="K24" s="3">
        <f t="shared" si="4"/>
        <v>350.05</v>
      </c>
      <c r="L24" s="3">
        <v>0</v>
      </c>
      <c r="M24" s="3">
        <f t="shared" si="3"/>
        <v>336.04800000000006</v>
      </c>
      <c r="N24" s="4">
        <v>5</v>
      </c>
      <c r="O24" s="4">
        <v>0</v>
      </c>
      <c r="P24" s="14">
        <f t="shared" si="0"/>
        <v>2441.3480000000004</v>
      </c>
      <c r="Q24" s="9">
        <v>45747</v>
      </c>
      <c r="R24" s="45" t="s">
        <v>42</v>
      </c>
      <c r="S24" s="16"/>
      <c r="T24" s="17"/>
    </row>
    <row r="25" spans="1:20" x14ac:dyDescent="0.25">
      <c r="A25" s="2">
        <v>6379</v>
      </c>
      <c r="B25" s="1" t="s">
        <v>29</v>
      </c>
      <c r="C25" s="13" t="s">
        <v>56</v>
      </c>
      <c r="D25" s="8">
        <v>1611493</v>
      </c>
      <c r="E25" s="9">
        <v>45692</v>
      </c>
      <c r="F25" s="8">
        <v>0</v>
      </c>
      <c r="G25" s="8">
        <v>0</v>
      </c>
      <c r="H25" s="2">
        <v>127.413</v>
      </c>
      <c r="I25" s="2">
        <v>127.413</v>
      </c>
      <c r="J25" s="3">
        <v>1183.92</v>
      </c>
      <c r="K25" s="3">
        <f t="shared" si="4"/>
        <v>236.78400000000002</v>
      </c>
      <c r="L25" s="3">
        <f t="shared" si="5"/>
        <v>295.98</v>
      </c>
      <c r="M25" s="3">
        <f t="shared" si="3"/>
        <v>274.66944000000007</v>
      </c>
      <c r="N25" s="4">
        <v>5</v>
      </c>
      <c r="O25" s="4">
        <v>0</v>
      </c>
      <c r="P25" s="14">
        <f t="shared" si="0"/>
        <v>1996.3534400000003</v>
      </c>
      <c r="Q25" s="9">
        <v>45747</v>
      </c>
      <c r="R25" s="45" t="s">
        <v>42</v>
      </c>
      <c r="S25" s="16"/>
      <c r="T25" s="17"/>
    </row>
    <row r="26" spans="1:20" x14ac:dyDescent="0.25">
      <c r="A26" s="2">
        <v>9130</v>
      </c>
      <c r="B26" s="1" t="s">
        <v>30</v>
      </c>
      <c r="C26" s="13" t="s">
        <v>47</v>
      </c>
      <c r="D26" s="8">
        <v>1611481</v>
      </c>
      <c r="E26" s="9">
        <v>45692</v>
      </c>
      <c r="F26" s="8">
        <v>0</v>
      </c>
      <c r="G26" s="8">
        <v>0</v>
      </c>
      <c r="H26" s="2">
        <v>123.495</v>
      </c>
      <c r="I26" s="2">
        <v>123.495</v>
      </c>
      <c r="J26" s="3">
        <v>1139.8</v>
      </c>
      <c r="K26" s="3">
        <f t="shared" si="4"/>
        <v>227.96</v>
      </c>
      <c r="L26" s="3">
        <f t="shared" si="5"/>
        <v>284.95</v>
      </c>
      <c r="M26" s="3">
        <f t="shared" si="3"/>
        <v>264.43360000000001</v>
      </c>
      <c r="N26" s="4">
        <v>5</v>
      </c>
      <c r="O26" s="4">
        <v>0</v>
      </c>
      <c r="P26" s="14">
        <f t="shared" si="0"/>
        <v>1922.1436000000001</v>
      </c>
      <c r="Q26" s="9">
        <v>45747</v>
      </c>
      <c r="R26" s="45" t="s">
        <v>42</v>
      </c>
      <c r="S26" s="16"/>
      <c r="T26" s="17"/>
    </row>
    <row r="27" spans="1:20" x14ac:dyDescent="0.25">
      <c r="A27" s="2">
        <v>9128</v>
      </c>
      <c r="B27" s="1" t="s">
        <v>31</v>
      </c>
      <c r="C27" s="13" t="s">
        <v>48</v>
      </c>
      <c r="D27" s="8">
        <v>1611483</v>
      </c>
      <c r="E27" s="9">
        <v>45692</v>
      </c>
      <c r="F27" s="8">
        <v>0</v>
      </c>
      <c r="G27" s="8">
        <v>0</v>
      </c>
      <c r="H27" s="2">
        <v>296.78100000000001</v>
      </c>
      <c r="I27" s="2">
        <v>296.78100000000001</v>
      </c>
      <c r="J27" s="3">
        <v>3360.76</v>
      </c>
      <c r="K27" s="3">
        <f t="shared" si="4"/>
        <v>672.15200000000004</v>
      </c>
      <c r="L27" s="3">
        <f t="shared" si="5"/>
        <v>840.19</v>
      </c>
      <c r="M27" s="3">
        <f t="shared" si="3"/>
        <v>779.69632000000013</v>
      </c>
      <c r="N27" s="4">
        <v>5</v>
      </c>
      <c r="O27" s="4">
        <v>0</v>
      </c>
      <c r="P27" s="14">
        <f t="shared" si="0"/>
        <v>5657.7983200000008</v>
      </c>
      <c r="Q27" s="9">
        <v>45747</v>
      </c>
      <c r="R27" s="45" t="s">
        <v>42</v>
      </c>
      <c r="S27" s="16"/>
      <c r="T27" s="17"/>
    </row>
    <row r="28" spans="1:20" x14ac:dyDescent="0.25">
      <c r="A28" s="2">
        <v>9125</v>
      </c>
      <c r="B28" s="1" t="s">
        <v>31</v>
      </c>
      <c r="C28" s="13" t="s">
        <v>48</v>
      </c>
      <c r="D28" s="8">
        <v>1611486</v>
      </c>
      <c r="E28" s="9">
        <v>45692</v>
      </c>
      <c r="F28" s="8">
        <v>0</v>
      </c>
      <c r="G28" s="8">
        <v>0</v>
      </c>
      <c r="H28" s="2">
        <v>183.49799999999999</v>
      </c>
      <c r="I28" s="2">
        <v>183.49799999999999</v>
      </c>
      <c r="J28" s="3">
        <v>1846.62</v>
      </c>
      <c r="K28" s="3">
        <f t="shared" si="4"/>
        <v>369.32400000000001</v>
      </c>
      <c r="L28" s="3">
        <f t="shared" si="5"/>
        <v>461.65499999999997</v>
      </c>
      <c r="M28" s="3">
        <f t="shared" si="3"/>
        <v>428.41584000000006</v>
      </c>
      <c r="N28" s="4">
        <v>5</v>
      </c>
      <c r="O28" s="4">
        <v>0</v>
      </c>
      <c r="P28" s="14">
        <f t="shared" si="0"/>
        <v>3111.0148400000003</v>
      </c>
      <c r="Q28" s="9">
        <v>45747</v>
      </c>
      <c r="R28" s="45" t="s">
        <v>42</v>
      </c>
      <c r="S28" s="16"/>
      <c r="T28" s="17"/>
    </row>
    <row r="29" spans="1:20" x14ac:dyDescent="0.25">
      <c r="A29" s="2">
        <v>13413</v>
      </c>
      <c r="B29" s="1" t="s">
        <v>32</v>
      </c>
      <c r="C29" s="13" t="s">
        <v>65</v>
      </c>
      <c r="D29" s="8">
        <v>1611476</v>
      </c>
      <c r="E29" s="9">
        <v>45692</v>
      </c>
      <c r="F29" s="8">
        <v>0</v>
      </c>
      <c r="G29" s="8">
        <v>0</v>
      </c>
      <c r="H29" s="2">
        <v>107.729</v>
      </c>
      <c r="I29" s="2">
        <v>107.729</v>
      </c>
      <c r="J29" s="3">
        <v>972.07</v>
      </c>
      <c r="K29" s="3">
        <v>0</v>
      </c>
      <c r="L29" s="3">
        <v>0</v>
      </c>
      <c r="M29" s="3">
        <f t="shared" si="3"/>
        <v>155.53120000000001</v>
      </c>
      <c r="N29" s="4">
        <v>5</v>
      </c>
      <c r="O29" s="4">
        <v>0</v>
      </c>
      <c r="P29" s="14">
        <f t="shared" si="0"/>
        <v>1132.6012000000001</v>
      </c>
      <c r="Q29" s="9">
        <v>45747</v>
      </c>
      <c r="R29" s="45" t="s">
        <v>42</v>
      </c>
      <c r="S29" s="16"/>
      <c r="T29" s="17"/>
    </row>
    <row r="30" spans="1:20" x14ac:dyDescent="0.25">
      <c r="A30" s="2">
        <v>9133</v>
      </c>
      <c r="B30" s="1" t="s">
        <v>33</v>
      </c>
      <c r="C30" s="13" t="s">
        <v>59</v>
      </c>
      <c r="D30" s="8">
        <v>1611497</v>
      </c>
      <c r="E30" s="9">
        <v>45692</v>
      </c>
      <c r="F30" s="8">
        <v>0</v>
      </c>
      <c r="G30" s="8">
        <v>0</v>
      </c>
      <c r="H30" s="2">
        <v>87.293599999999998</v>
      </c>
      <c r="I30" s="2">
        <v>87.293599999999998</v>
      </c>
      <c r="J30" s="3">
        <v>754.68</v>
      </c>
      <c r="K30" s="3">
        <v>0</v>
      </c>
      <c r="L30" s="3">
        <v>0</v>
      </c>
      <c r="M30" s="3">
        <f t="shared" si="3"/>
        <v>120.74879999999999</v>
      </c>
      <c r="N30" s="4">
        <v>5</v>
      </c>
      <c r="O30" s="4">
        <v>0</v>
      </c>
      <c r="P30" s="14">
        <f t="shared" si="0"/>
        <v>880.42879999999991</v>
      </c>
      <c r="Q30" s="9">
        <v>45747</v>
      </c>
      <c r="R30" s="45" t="s">
        <v>42</v>
      </c>
      <c r="S30" s="16"/>
      <c r="T30" s="17"/>
    </row>
    <row r="31" spans="1:20" x14ac:dyDescent="0.25">
      <c r="A31" s="2">
        <v>9132</v>
      </c>
      <c r="B31" s="1" t="s">
        <v>34</v>
      </c>
      <c r="C31" s="13" t="s">
        <v>57</v>
      </c>
      <c r="D31" s="8">
        <v>1611495</v>
      </c>
      <c r="E31" s="9">
        <v>45692</v>
      </c>
      <c r="F31" s="8">
        <v>0</v>
      </c>
      <c r="G31" s="8">
        <v>0</v>
      </c>
      <c r="H31" s="2">
        <v>83.503299999999996</v>
      </c>
      <c r="I31" s="2">
        <v>83.503299999999996</v>
      </c>
      <c r="J31" s="3">
        <v>714.37</v>
      </c>
      <c r="K31" s="3">
        <v>0</v>
      </c>
      <c r="L31" s="3">
        <v>0</v>
      </c>
      <c r="M31" s="3">
        <f t="shared" si="3"/>
        <v>114.2992</v>
      </c>
      <c r="N31" s="4">
        <v>5</v>
      </c>
      <c r="O31" s="4">
        <v>0</v>
      </c>
      <c r="P31" s="14">
        <f t="shared" si="0"/>
        <v>833.66920000000005</v>
      </c>
      <c r="Q31" s="9">
        <v>45747</v>
      </c>
      <c r="R31" s="45" t="s">
        <v>42</v>
      </c>
      <c r="S31" s="16"/>
      <c r="T31" s="17"/>
    </row>
    <row r="32" spans="1:20" x14ac:dyDescent="0.25">
      <c r="A32" s="2">
        <v>7339</v>
      </c>
      <c r="B32" s="1" t="s">
        <v>35</v>
      </c>
      <c r="C32" s="13" t="s">
        <v>55</v>
      </c>
      <c r="D32" s="8">
        <v>1611492</v>
      </c>
      <c r="E32" s="9">
        <v>45692</v>
      </c>
      <c r="F32" s="8">
        <v>0</v>
      </c>
      <c r="G32" s="8">
        <v>0</v>
      </c>
      <c r="H32" s="2">
        <v>185.77199999999999</v>
      </c>
      <c r="I32" s="2">
        <v>185.77199999999999</v>
      </c>
      <c r="J32" s="3">
        <v>1875.55</v>
      </c>
      <c r="K32" s="3">
        <f t="shared" ref="K32:K37" si="6">J32*0.2</f>
        <v>375.11</v>
      </c>
      <c r="L32" s="3">
        <f t="shared" ref="L32:L35" si="7">J32*0.25</f>
        <v>468.88749999999999</v>
      </c>
      <c r="M32" s="3">
        <f t="shared" si="3"/>
        <v>435.12759999999997</v>
      </c>
      <c r="N32" s="4">
        <v>5</v>
      </c>
      <c r="O32" s="4">
        <v>0</v>
      </c>
      <c r="P32" s="14">
        <f t="shared" si="0"/>
        <v>3159.6750999999995</v>
      </c>
      <c r="Q32" s="9">
        <v>45747</v>
      </c>
      <c r="R32" s="45" t="s">
        <v>42</v>
      </c>
      <c r="S32" s="16"/>
      <c r="T32" s="17"/>
    </row>
    <row r="33" spans="1:20" x14ac:dyDescent="0.25">
      <c r="A33" s="2">
        <v>9585</v>
      </c>
      <c r="B33" s="1" t="s">
        <v>36</v>
      </c>
      <c r="C33" s="13" t="s">
        <v>230</v>
      </c>
      <c r="D33" s="8">
        <v>1611494</v>
      </c>
      <c r="E33" s="9">
        <v>45692</v>
      </c>
      <c r="F33" s="8">
        <v>0</v>
      </c>
      <c r="G33" s="8">
        <v>0</v>
      </c>
      <c r="H33" s="2">
        <v>146.238</v>
      </c>
      <c r="I33" s="2">
        <v>146.238</v>
      </c>
      <c r="J33" s="3">
        <v>1403.34</v>
      </c>
      <c r="K33" s="3">
        <f t="shared" si="6"/>
        <v>280.66800000000001</v>
      </c>
      <c r="L33" s="3">
        <f t="shared" si="7"/>
        <v>350.83499999999998</v>
      </c>
      <c r="M33" s="3">
        <f t="shared" si="3"/>
        <v>325.57488000000001</v>
      </c>
      <c r="N33" s="4">
        <v>5</v>
      </c>
      <c r="O33" s="4">
        <v>0</v>
      </c>
      <c r="P33" s="14">
        <f t="shared" si="0"/>
        <v>2365.41788</v>
      </c>
      <c r="Q33" s="9">
        <v>45747</v>
      </c>
      <c r="R33" s="45" t="s">
        <v>42</v>
      </c>
      <c r="S33" s="16"/>
      <c r="T33" s="17"/>
    </row>
    <row r="34" spans="1:20" x14ac:dyDescent="0.25">
      <c r="A34" s="2">
        <v>9118</v>
      </c>
      <c r="B34" s="1" t="s">
        <v>37</v>
      </c>
      <c r="C34" s="13" t="s">
        <v>45</v>
      </c>
      <c r="D34" s="8">
        <v>1611479</v>
      </c>
      <c r="E34" s="9">
        <v>45692</v>
      </c>
      <c r="F34" s="8">
        <v>0</v>
      </c>
      <c r="G34" s="8">
        <v>0</v>
      </c>
      <c r="H34" s="2">
        <v>126</v>
      </c>
      <c r="I34" s="2">
        <v>126</v>
      </c>
      <c r="J34" s="3">
        <v>1166.28</v>
      </c>
      <c r="K34" s="3">
        <f t="shared" si="6"/>
        <v>233.256</v>
      </c>
      <c r="L34" s="3">
        <f t="shared" si="7"/>
        <v>291.57</v>
      </c>
      <c r="M34" s="3">
        <f t="shared" si="3"/>
        <v>270.57695999999999</v>
      </c>
      <c r="N34" s="5">
        <v>5</v>
      </c>
      <c r="O34" s="4">
        <v>0</v>
      </c>
      <c r="P34" s="14">
        <f t="shared" si="0"/>
        <v>1966.6829600000001</v>
      </c>
      <c r="Q34" s="9">
        <v>45747</v>
      </c>
      <c r="R34" s="45" t="s">
        <v>42</v>
      </c>
      <c r="S34" s="16"/>
      <c r="T34" s="17"/>
    </row>
    <row r="35" spans="1:20" x14ac:dyDescent="0.25">
      <c r="A35" s="2">
        <v>9120</v>
      </c>
      <c r="B35" s="1" t="s">
        <v>38</v>
      </c>
      <c r="C35" s="13" t="s">
        <v>53</v>
      </c>
      <c r="D35" s="8">
        <v>1611489</v>
      </c>
      <c r="E35" s="9">
        <v>45692</v>
      </c>
      <c r="F35" s="8">
        <v>0</v>
      </c>
      <c r="G35" s="8">
        <v>0</v>
      </c>
      <c r="H35" s="2">
        <v>404.678</v>
      </c>
      <c r="I35" s="2">
        <v>404.678</v>
      </c>
      <c r="J35" s="3">
        <v>4974.33</v>
      </c>
      <c r="K35" s="3">
        <f t="shared" si="6"/>
        <v>994.86599999999999</v>
      </c>
      <c r="L35" s="3">
        <f t="shared" si="7"/>
        <v>1243.5825</v>
      </c>
      <c r="M35" s="3">
        <f t="shared" si="3"/>
        <v>1154.04456</v>
      </c>
      <c r="N35" s="4">
        <v>5</v>
      </c>
      <c r="O35" s="4">
        <v>0</v>
      </c>
      <c r="P35" s="14">
        <f t="shared" si="0"/>
        <v>8371.8230600000006</v>
      </c>
      <c r="Q35" s="9">
        <v>45747</v>
      </c>
      <c r="R35" s="45" t="s">
        <v>42</v>
      </c>
      <c r="S35" s="16"/>
      <c r="T35" s="17"/>
    </row>
    <row r="36" spans="1:20" x14ac:dyDescent="0.25">
      <c r="A36" s="2">
        <v>12087</v>
      </c>
      <c r="B36" s="1" t="s">
        <v>39</v>
      </c>
      <c r="C36" s="13" t="s">
        <v>61</v>
      </c>
      <c r="D36" s="8">
        <v>1611472</v>
      </c>
      <c r="E36" s="9">
        <v>45692</v>
      </c>
      <c r="F36" s="8">
        <v>0</v>
      </c>
      <c r="G36" s="8">
        <v>0</v>
      </c>
      <c r="H36" s="2">
        <v>131.19999999999999</v>
      </c>
      <c r="I36" s="2">
        <v>131.19999999999999</v>
      </c>
      <c r="J36" s="3">
        <v>1228.06</v>
      </c>
      <c r="K36" s="3">
        <v>0</v>
      </c>
      <c r="L36" s="3">
        <v>0</v>
      </c>
      <c r="M36" s="3">
        <f t="shared" si="3"/>
        <v>196.4896</v>
      </c>
      <c r="N36" s="4">
        <v>5</v>
      </c>
      <c r="O36" s="4">
        <v>0</v>
      </c>
      <c r="P36" s="14">
        <f t="shared" si="0"/>
        <v>1429.5495999999998</v>
      </c>
      <c r="Q36" s="9">
        <v>45747</v>
      </c>
      <c r="R36" s="45" t="s">
        <v>42</v>
      </c>
      <c r="S36" s="16"/>
      <c r="T36" s="17"/>
    </row>
    <row r="37" spans="1:20" x14ac:dyDescent="0.25">
      <c r="A37" s="21">
        <v>12241</v>
      </c>
      <c r="B37" s="22" t="s">
        <v>40</v>
      </c>
      <c r="C37" s="13" t="s">
        <v>63</v>
      </c>
      <c r="D37" s="23">
        <v>1611474</v>
      </c>
      <c r="E37" s="9">
        <v>45692</v>
      </c>
      <c r="F37" s="23">
        <v>0</v>
      </c>
      <c r="G37" s="23">
        <v>0</v>
      </c>
      <c r="H37" s="21">
        <v>119.364</v>
      </c>
      <c r="I37" s="21">
        <v>119.364</v>
      </c>
      <c r="J37" s="6">
        <v>1095.6600000000001</v>
      </c>
      <c r="K37" s="6">
        <f t="shared" si="6"/>
        <v>219.13200000000003</v>
      </c>
      <c r="L37" s="6">
        <v>0</v>
      </c>
      <c r="M37" s="6">
        <f t="shared" si="3"/>
        <v>210.36672000000002</v>
      </c>
      <c r="N37" s="24">
        <v>5</v>
      </c>
      <c r="O37" s="4">
        <v>0</v>
      </c>
      <c r="P37" s="25">
        <f t="shared" si="0"/>
        <v>1530.1587200000001</v>
      </c>
      <c r="Q37" s="38">
        <v>45747</v>
      </c>
      <c r="R37" s="46" t="s">
        <v>42</v>
      </c>
      <c r="S37" s="23"/>
    </row>
    <row r="38" spans="1:20" s="8" customFormat="1" x14ac:dyDescent="0.25">
      <c r="C38" s="26"/>
      <c r="J38" s="3">
        <f t="shared" ref="J38:P38" si="8">SUM(J11:J37)</f>
        <v>46618.080000000002</v>
      </c>
      <c r="K38" s="3">
        <f t="shared" si="8"/>
        <v>7758.5639999999985</v>
      </c>
      <c r="L38" s="3">
        <f t="shared" si="8"/>
        <v>8986.7274999999972</v>
      </c>
      <c r="M38" s="3">
        <f t="shared" si="8"/>
        <v>10138.139440000001</v>
      </c>
      <c r="N38" s="3">
        <f t="shared" si="8"/>
        <v>135</v>
      </c>
      <c r="O38" s="3"/>
      <c r="P38" s="14">
        <f t="shared" si="8"/>
        <v>73636.510940000007</v>
      </c>
      <c r="Q38" s="9"/>
      <c r="S38" s="16">
        <v>144074.25</v>
      </c>
      <c r="T38" s="16" t="s">
        <v>44</v>
      </c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4"/>
      <c r="Q39" s="9"/>
      <c r="R39" s="8"/>
      <c r="S39" s="8"/>
    </row>
    <row r="40" spans="1:20" x14ac:dyDescent="0.25">
      <c r="A40" s="27">
        <v>2273</v>
      </c>
      <c r="B40" s="28" t="s">
        <v>68</v>
      </c>
      <c r="C40" s="28" t="s">
        <v>69</v>
      </c>
      <c r="D40" s="8">
        <v>1611497</v>
      </c>
      <c r="E40" s="9">
        <v>45692</v>
      </c>
      <c r="F40" s="8">
        <v>0</v>
      </c>
      <c r="G40" s="8">
        <v>0</v>
      </c>
      <c r="H40" s="2">
        <v>170</v>
      </c>
      <c r="I40" s="2">
        <v>170</v>
      </c>
      <c r="J40" s="3">
        <v>1613.67</v>
      </c>
      <c r="K40" s="8">
        <v>322.73</v>
      </c>
      <c r="L40" s="3">
        <v>403.41</v>
      </c>
      <c r="M40" s="8">
        <v>374.37</v>
      </c>
      <c r="N40" s="3">
        <v>0</v>
      </c>
      <c r="O40" s="3">
        <v>0</v>
      </c>
      <c r="P40" s="14">
        <f>SUM(J40:N40)</f>
        <v>2714.18</v>
      </c>
      <c r="Q40" s="9">
        <v>45723</v>
      </c>
      <c r="R40" s="18" t="s">
        <v>261</v>
      </c>
      <c r="S40" s="8">
        <v>77496.149999999994</v>
      </c>
      <c r="T40" s="7" t="s">
        <v>231</v>
      </c>
    </row>
    <row r="41" spans="1:20" x14ac:dyDescent="0.25">
      <c r="A41" s="27">
        <v>2272</v>
      </c>
      <c r="B41" s="28" t="s">
        <v>70</v>
      </c>
      <c r="C41" s="28" t="s">
        <v>71</v>
      </c>
      <c r="D41" s="8">
        <v>1611498</v>
      </c>
      <c r="E41" s="9">
        <v>45692</v>
      </c>
      <c r="F41" s="8">
        <v>0</v>
      </c>
      <c r="G41" s="8">
        <v>0</v>
      </c>
      <c r="H41" s="2">
        <v>60</v>
      </c>
      <c r="I41" s="2">
        <v>60</v>
      </c>
      <c r="J41" s="3">
        <v>467.66</v>
      </c>
      <c r="K41" s="8">
        <v>93.53</v>
      </c>
      <c r="L41" s="3">
        <v>116.91</v>
      </c>
      <c r="M41" s="8">
        <v>108.5</v>
      </c>
      <c r="N41" s="3">
        <v>0</v>
      </c>
      <c r="O41" s="3">
        <v>0</v>
      </c>
      <c r="P41" s="14">
        <v>786.6</v>
      </c>
      <c r="Q41" s="9">
        <v>45723</v>
      </c>
      <c r="R41" s="18" t="s">
        <v>261</v>
      </c>
      <c r="S41" s="8"/>
    </row>
    <row r="42" spans="1:20" x14ac:dyDescent="0.25">
      <c r="A42" s="27">
        <v>8313</v>
      </c>
      <c r="B42" s="28" t="s">
        <v>72</v>
      </c>
      <c r="C42" s="28" t="s">
        <v>73</v>
      </c>
      <c r="D42" s="8">
        <v>1611499</v>
      </c>
      <c r="E42" s="9">
        <v>45692</v>
      </c>
      <c r="F42" s="8">
        <v>0</v>
      </c>
      <c r="G42" s="8">
        <v>0</v>
      </c>
      <c r="H42" s="2">
        <v>80</v>
      </c>
      <c r="I42" s="2">
        <v>80</v>
      </c>
      <c r="J42" s="3">
        <v>652.28</v>
      </c>
      <c r="K42" s="8">
        <v>130.46</v>
      </c>
      <c r="L42" s="3">
        <v>163.07</v>
      </c>
      <c r="M42" s="8">
        <v>151.33000000000001</v>
      </c>
      <c r="N42" s="3">
        <v>0</v>
      </c>
      <c r="O42" s="3">
        <v>0</v>
      </c>
      <c r="P42" s="14">
        <f t="shared" ref="P42:P73" si="9">SUM(J42:N42)</f>
        <v>1097.1399999999999</v>
      </c>
      <c r="Q42" s="9">
        <v>45723</v>
      </c>
      <c r="R42" s="18" t="s">
        <v>261</v>
      </c>
      <c r="S42" s="8"/>
    </row>
    <row r="43" spans="1:20" x14ac:dyDescent="0.25">
      <c r="A43" s="27">
        <v>3994</v>
      </c>
      <c r="B43" s="28" t="s">
        <v>74</v>
      </c>
      <c r="C43" s="28" t="s">
        <v>75</v>
      </c>
      <c r="D43" s="8">
        <v>1611500</v>
      </c>
      <c r="E43" s="9">
        <v>45692</v>
      </c>
      <c r="F43" s="8">
        <v>0</v>
      </c>
      <c r="G43" s="8">
        <v>0</v>
      </c>
      <c r="H43" s="2">
        <v>60</v>
      </c>
      <c r="I43" s="2">
        <v>60</v>
      </c>
      <c r="J43" s="3">
        <v>467.66</v>
      </c>
      <c r="K43" s="8">
        <v>93.53</v>
      </c>
      <c r="L43" s="3">
        <v>116.91</v>
      </c>
      <c r="M43" s="8">
        <v>108.5</v>
      </c>
      <c r="N43" s="3">
        <v>0</v>
      </c>
      <c r="O43" s="3">
        <v>0</v>
      </c>
      <c r="P43" s="14">
        <f t="shared" si="9"/>
        <v>786.6</v>
      </c>
      <c r="Q43" s="9">
        <v>45723</v>
      </c>
      <c r="R43" s="18" t="s">
        <v>261</v>
      </c>
      <c r="S43" s="8"/>
    </row>
    <row r="44" spans="1:20" x14ac:dyDescent="0.25">
      <c r="A44" s="27">
        <v>24469</v>
      </c>
      <c r="B44" s="28" t="s">
        <v>74</v>
      </c>
      <c r="C44" s="28" t="s">
        <v>75</v>
      </c>
      <c r="D44" s="8">
        <v>1611501</v>
      </c>
      <c r="E44" s="9">
        <v>45692</v>
      </c>
      <c r="F44" s="8">
        <v>0</v>
      </c>
      <c r="G44" s="8">
        <v>0</v>
      </c>
      <c r="H44" s="8">
        <v>60</v>
      </c>
      <c r="I44" s="8">
        <v>60</v>
      </c>
      <c r="J44" s="8">
        <v>467.66</v>
      </c>
      <c r="K44" s="8">
        <v>93.53</v>
      </c>
      <c r="L44" s="3">
        <v>116.91</v>
      </c>
      <c r="M44" s="8">
        <v>108.5</v>
      </c>
      <c r="N44" s="3">
        <v>0</v>
      </c>
      <c r="O44" s="3">
        <v>0</v>
      </c>
      <c r="P44" s="14">
        <f t="shared" si="9"/>
        <v>786.6</v>
      </c>
      <c r="Q44" s="9">
        <v>45723</v>
      </c>
      <c r="R44" s="18" t="s">
        <v>261</v>
      </c>
      <c r="S44" s="8"/>
    </row>
    <row r="45" spans="1:20" x14ac:dyDescent="0.25">
      <c r="A45" s="27">
        <v>24470</v>
      </c>
      <c r="B45" s="28" t="s">
        <v>76</v>
      </c>
      <c r="C45" s="28" t="s">
        <v>77</v>
      </c>
      <c r="D45" s="8">
        <v>1611502</v>
      </c>
      <c r="E45" s="9">
        <v>45692</v>
      </c>
      <c r="F45" s="8">
        <v>0</v>
      </c>
      <c r="G45" s="8">
        <v>0</v>
      </c>
      <c r="H45" s="8">
        <v>60</v>
      </c>
      <c r="I45" s="8">
        <v>60</v>
      </c>
      <c r="J45" s="8">
        <v>467.66</v>
      </c>
      <c r="K45" s="8">
        <v>93.53</v>
      </c>
      <c r="L45" s="3">
        <v>116.91</v>
      </c>
      <c r="M45" s="8">
        <v>108.5</v>
      </c>
      <c r="N45" s="3">
        <v>0</v>
      </c>
      <c r="O45" s="3">
        <v>0</v>
      </c>
      <c r="P45" s="14">
        <f t="shared" si="9"/>
        <v>786.6</v>
      </c>
      <c r="Q45" s="9">
        <v>45723</v>
      </c>
      <c r="R45" s="18" t="s">
        <v>261</v>
      </c>
      <c r="S45" s="8"/>
    </row>
    <row r="46" spans="1:20" x14ac:dyDescent="0.25">
      <c r="A46" s="27">
        <v>24471</v>
      </c>
      <c r="B46" s="28" t="s">
        <v>76</v>
      </c>
      <c r="C46" s="28" t="s">
        <v>77</v>
      </c>
      <c r="D46" s="8">
        <v>1611503</v>
      </c>
      <c r="E46" s="9">
        <v>45692</v>
      </c>
      <c r="F46" s="8">
        <v>0</v>
      </c>
      <c r="G46" s="8">
        <v>0</v>
      </c>
      <c r="H46" s="8">
        <v>60</v>
      </c>
      <c r="I46" s="8">
        <v>60</v>
      </c>
      <c r="J46" s="8">
        <v>467.66</v>
      </c>
      <c r="K46" s="8">
        <v>93.53</v>
      </c>
      <c r="L46" s="3">
        <v>116.91</v>
      </c>
      <c r="M46" s="8">
        <v>108.5</v>
      </c>
      <c r="N46" s="8">
        <v>0</v>
      </c>
      <c r="O46" s="3">
        <v>0</v>
      </c>
      <c r="P46" s="14">
        <f t="shared" si="9"/>
        <v>786.6</v>
      </c>
      <c r="Q46" s="9">
        <v>45723</v>
      </c>
      <c r="R46" s="18" t="s">
        <v>261</v>
      </c>
      <c r="S46" s="8"/>
    </row>
    <row r="47" spans="1:20" x14ac:dyDescent="0.25">
      <c r="A47" s="27">
        <v>4010</v>
      </c>
      <c r="B47" s="28" t="s">
        <v>76</v>
      </c>
      <c r="C47" s="28" t="s">
        <v>77</v>
      </c>
      <c r="D47" s="8">
        <v>1611504</v>
      </c>
      <c r="E47" s="9">
        <v>45692</v>
      </c>
      <c r="F47" s="8">
        <v>0</v>
      </c>
      <c r="G47" s="8">
        <v>0</v>
      </c>
      <c r="H47" s="2">
        <v>94</v>
      </c>
      <c r="I47" s="2">
        <v>94</v>
      </c>
      <c r="J47" s="3">
        <v>795.2</v>
      </c>
      <c r="K47" s="8">
        <v>159.04</v>
      </c>
      <c r="L47" s="3">
        <v>198.8</v>
      </c>
      <c r="M47" s="8">
        <v>184.49</v>
      </c>
      <c r="N47" s="3">
        <v>0</v>
      </c>
      <c r="O47" s="3">
        <v>0</v>
      </c>
      <c r="P47" s="14">
        <f t="shared" si="9"/>
        <v>1337.53</v>
      </c>
      <c r="Q47" s="9">
        <v>45723</v>
      </c>
      <c r="R47" s="18" t="s">
        <v>261</v>
      </c>
      <c r="S47" s="8"/>
    </row>
    <row r="48" spans="1:20" x14ac:dyDescent="0.25">
      <c r="A48" s="27">
        <v>6381</v>
      </c>
      <c r="B48" s="28" t="s">
        <v>78</v>
      </c>
      <c r="C48" s="28" t="s">
        <v>79</v>
      </c>
      <c r="D48" s="8">
        <v>1611505</v>
      </c>
      <c r="E48" s="9">
        <v>45692</v>
      </c>
      <c r="F48" s="8">
        <v>0</v>
      </c>
      <c r="G48" s="8">
        <v>0</v>
      </c>
      <c r="H48" s="8">
        <v>60</v>
      </c>
      <c r="I48" s="8">
        <v>60</v>
      </c>
      <c r="J48" s="3">
        <v>467.66</v>
      </c>
      <c r="K48" s="8">
        <v>93.53</v>
      </c>
      <c r="L48" s="3">
        <v>116.91</v>
      </c>
      <c r="M48" s="8">
        <v>108.5</v>
      </c>
      <c r="N48" s="3">
        <v>0</v>
      </c>
      <c r="O48" s="3">
        <v>0</v>
      </c>
      <c r="P48" s="14">
        <f t="shared" si="9"/>
        <v>786.6</v>
      </c>
      <c r="Q48" s="9">
        <v>45723</v>
      </c>
      <c r="R48" s="18" t="s">
        <v>261</v>
      </c>
      <c r="S48" s="8"/>
    </row>
    <row r="49" spans="1:19" x14ac:dyDescent="0.25">
      <c r="A49" s="27">
        <v>8404</v>
      </c>
      <c r="B49" s="28" t="s">
        <v>80</v>
      </c>
      <c r="C49" s="28" t="s">
        <v>81</v>
      </c>
      <c r="D49" s="8">
        <v>1611506</v>
      </c>
      <c r="E49" s="9">
        <v>45692</v>
      </c>
      <c r="F49" s="8">
        <v>0</v>
      </c>
      <c r="G49" s="8">
        <v>0</v>
      </c>
      <c r="H49" s="8">
        <v>60</v>
      </c>
      <c r="I49" s="8">
        <v>60</v>
      </c>
      <c r="J49" s="3">
        <v>467.66</v>
      </c>
      <c r="K49" s="8">
        <v>93.53</v>
      </c>
      <c r="L49" s="3">
        <v>116.91</v>
      </c>
      <c r="M49" s="8">
        <v>108.5</v>
      </c>
      <c r="N49" s="3">
        <v>0</v>
      </c>
      <c r="O49" s="3">
        <v>0</v>
      </c>
      <c r="P49" s="14">
        <f t="shared" si="9"/>
        <v>786.6</v>
      </c>
      <c r="Q49" s="9">
        <v>45723</v>
      </c>
      <c r="R49" s="18" t="s">
        <v>261</v>
      </c>
      <c r="S49" s="8"/>
    </row>
    <row r="50" spans="1:19" x14ac:dyDescent="0.25">
      <c r="A50" s="27">
        <v>7338</v>
      </c>
      <c r="B50" s="28" t="s">
        <v>82</v>
      </c>
      <c r="C50" s="28" t="s">
        <v>83</v>
      </c>
      <c r="D50" s="8">
        <v>1611507</v>
      </c>
      <c r="E50" s="9">
        <v>45692</v>
      </c>
      <c r="F50" s="8">
        <v>0</v>
      </c>
      <c r="G50" s="8">
        <v>0</v>
      </c>
      <c r="H50" s="8">
        <v>58</v>
      </c>
      <c r="I50" s="8">
        <v>58</v>
      </c>
      <c r="J50" s="3">
        <v>451.82</v>
      </c>
      <c r="K50" s="8">
        <v>90.36</v>
      </c>
      <c r="L50" s="3">
        <v>112.96</v>
      </c>
      <c r="M50" s="8">
        <v>104.82</v>
      </c>
      <c r="N50" s="3">
        <v>0</v>
      </c>
      <c r="O50" s="3">
        <v>0</v>
      </c>
      <c r="P50" s="14">
        <f t="shared" si="9"/>
        <v>759.96</v>
      </c>
      <c r="Q50" s="9">
        <v>45723</v>
      </c>
      <c r="R50" s="18" t="s">
        <v>261</v>
      </c>
      <c r="S50" s="8"/>
    </row>
    <row r="51" spans="1:19" x14ac:dyDescent="0.25">
      <c r="A51" s="27">
        <v>17</v>
      </c>
      <c r="B51" s="28" t="s">
        <v>84</v>
      </c>
      <c r="C51" s="28" t="s">
        <v>85</v>
      </c>
      <c r="D51" s="8">
        <v>1611508</v>
      </c>
      <c r="E51" s="9">
        <v>45692</v>
      </c>
      <c r="F51" s="8">
        <v>0</v>
      </c>
      <c r="G51" s="8">
        <v>0</v>
      </c>
      <c r="H51" s="8">
        <v>158</v>
      </c>
      <c r="I51" s="8">
        <v>158</v>
      </c>
      <c r="J51" s="3">
        <v>1482.76</v>
      </c>
      <c r="K51" s="8">
        <v>296.55</v>
      </c>
      <c r="L51" s="3">
        <v>370.69</v>
      </c>
      <c r="M51" s="8">
        <v>344</v>
      </c>
      <c r="N51" s="3">
        <v>0</v>
      </c>
      <c r="O51" s="3">
        <v>0</v>
      </c>
      <c r="P51" s="14">
        <f t="shared" si="9"/>
        <v>2494</v>
      </c>
      <c r="Q51" s="9">
        <v>45723</v>
      </c>
      <c r="R51" s="18" t="s">
        <v>261</v>
      </c>
      <c r="S51" s="8"/>
    </row>
    <row r="52" spans="1:19" x14ac:dyDescent="0.25">
      <c r="A52" s="27">
        <v>23</v>
      </c>
      <c r="B52" s="28" t="s">
        <v>86</v>
      </c>
      <c r="C52" s="28" t="s">
        <v>87</v>
      </c>
      <c r="D52" s="8">
        <v>1611509</v>
      </c>
      <c r="E52" s="9">
        <v>45692</v>
      </c>
      <c r="F52" s="8">
        <v>0</v>
      </c>
      <c r="G52" s="8">
        <v>0</v>
      </c>
      <c r="H52" s="8">
        <v>60</v>
      </c>
      <c r="I52" s="8">
        <v>60</v>
      </c>
      <c r="J52" s="3">
        <v>467.66</v>
      </c>
      <c r="K52" s="8">
        <v>93.53</v>
      </c>
      <c r="L52" s="3">
        <v>116.91</v>
      </c>
      <c r="M52" s="8">
        <v>108.5</v>
      </c>
      <c r="N52" s="3">
        <v>0</v>
      </c>
      <c r="O52" s="3">
        <v>0</v>
      </c>
      <c r="P52" s="14">
        <f t="shared" si="9"/>
        <v>786.6</v>
      </c>
      <c r="Q52" s="9">
        <v>45723</v>
      </c>
      <c r="R52" s="18" t="s">
        <v>261</v>
      </c>
      <c r="S52" s="8"/>
    </row>
    <row r="53" spans="1:19" x14ac:dyDescent="0.25">
      <c r="A53" s="27">
        <v>9578</v>
      </c>
      <c r="B53" s="28" t="s">
        <v>88</v>
      </c>
      <c r="C53" s="28" t="s">
        <v>89</v>
      </c>
      <c r="D53" s="8">
        <v>1611510</v>
      </c>
      <c r="E53" s="9">
        <v>45692</v>
      </c>
      <c r="F53" s="8">
        <v>0</v>
      </c>
      <c r="G53" s="8">
        <v>0</v>
      </c>
      <c r="H53" s="8">
        <v>60</v>
      </c>
      <c r="I53" s="8">
        <v>60</v>
      </c>
      <c r="J53" s="3">
        <v>467.66</v>
      </c>
      <c r="K53" s="8">
        <v>93.53</v>
      </c>
      <c r="L53" s="3">
        <v>116.91</v>
      </c>
      <c r="M53" s="8">
        <v>108.5</v>
      </c>
      <c r="N53" s="3">
        <v>0</v>
      </c>
      <c r="O53" s="3">
        <v>0</v>
      </c>
      <c r="P53" s="14">
        <f t="shared" si="9"/>
        <v>786.6</v>
      </c>
      <c r="Q53" s="9">
        <v>45723</v>
      </c>
      <c r="R53" s="18" t="s">
        <v>261</v>
      </c>
      <c r="S53" s="8"/>
    </row>
    <row r="54" spans="1:19" x14ac:dyDescent="0.25">
      <c r="A54" s="27">
        <v>20</v>
      </c>
      <c r="B54" s="28" t="s">
        <v>90</v>
      </c>
      <c r="C54" s="28" t="s">
        <v>91</v>
      </c>
      <c r="D54" s="8">
        <v>1611511</v>
      </c>
      <c r="E54" s="9">
        <v>45692</v>
      </c>
      <c r="F54" s="8">
        <v>0</v>
      </c>
      <c r="G54" s="8">
        <v>0</v>
      </c>
      <c r="H54" s="8">
        <v>60</v>
      </c>
      <c r="I54" s="8">
        <v>60</v>
      </c>
      <c r="J54" s="3">
        <v>467.66</v>
      </c>
      <c r="K54" s="8">
        <v>93.53</v>
      </c>
      <c r="L54" s="3">
        <v>116.91</v>
      </c>
      <c r="M54" s="8">
        <v>108.5</v>
      </c>
      <c r="N54" s="3">
        <v>0</v>
      </c>
      <c r="O54" s="3">
        <v>0</v>
      </c>
      <c r="P54" s="14">
        <f t="shared" si="9"/>
        <v>786.6</v>
      </c>
      <c r="Q54" s="9">
        <v>45723</v>
      </c>
      <c r="R54" s="18" t="s">
        <v>261</v>
      </c>
      <c r="S54" s="8"/>
    </row>
    <row r="55" spans="1:19" x14ac:dyDescent="0.25">
      <c r="A55" s="27">
        <v>25</v>
      </c>
      <c r="B55" s="28" t="s">
        <v>92</v>
      </c>
      <c r="C55" s="28" t="s">
        <v>93</v>
      </c>
      <c r="D55" s="8">
        <v>1611512</v>
      </c>
      <c r="E55" s="9">
        <v>45692</v>
      </c>
      <c r="F55" s="8">
        <v>0</v>
      </c>
      <c r="G55" s="8">
        <v>0</v>
      </c>
      <c r="H55" s="8">
        <v>85</v>
      </c>
      <c r="I55" s="8">
        <v>85</v>
      </c>
      <c r="J55" s="3">
        <v>703.58</v>
      </c>
      <c r="K55" s="8">
        <v>140.72</v>
      </c>
      <c r="L55" s="3">
        <v>175.9</v>
      </c>
      <c r="M55" s="8">
        <v>163.22999999999999</v>
      </c>
      <c r="N55" s="3">
        <v>0</v>
      </c>
      <c r="O55" s="3">
        <v>0</v>
      </c>
      <c r="P55" s="14">
        <f t="shared" si="9"/>
        <v>1183.43</v>
      </c>
      <c r="Q55" s="9">
        <v>45723</v>
      </c>
      <c r="R55" s="18" t="s">
        <v>261</v>
      </c>
      <c r="S55" s="8"/>
    </row>
    <row r="56" spans="1:19" x14ac:dyDescent="0.25">
      <c r="A56" s="27">
        <v>19</v>
      </c>
      <c r="B56" s="28" t="s">
        <v>94</v>
      </c>
      <c r="C56" s="28" t="s">
        <v>95</v>
      </c>
      <c r="D56" s="8">
        <v>1611513</v>
      </c>
      <c r="E56" s="9">
        <v>45692</v>
      </c>
      <c r="F56" s="8">
        <v>0</v>
      </c>
      <c r="G56" s="8">
        <v>0</v>
      </c>
      <c r="H56" s="8">
        <v>60</v>
      </c>
      <c r="I56" s="8">
        <v>60</v>
      </c>
      <c r="J56" s="3">
        <v>467.66</v>
      </c>
      <c r="K56" s="8">
        <v>93.53</v>
      </c>
      <c r="L56" s="3">
        <v>116.91</v>
      </c>
      <c r="M56" s="8">
        <v>108.5</v>
      </c>
      <c r="N56" s="3">
        <v>0</v>
      </c>
      <c r="O56" s="3">
        <v>0</v>
      </c>
      <c r="P56" s="14">
        <f t="shared" si="9"/>
        <v>786.6</v>
      </c>
      <c r="Q56" s="9">
        <v>45723</v>
      </c>
      <c r="R56" s="18" t="s">
        <v>261</v>
      </c>
      <c r="S56" s="8"/>
    </row>
    <row r="57" spans="1:19" x14ac:dyDescent="0.25">
      <c r="A57" s="27">
        <v>13</v>
      </c>
      <c r="B57" s="28" t="s">
        <v>96</v>
      </c>
      <c r="C57" s="28" t="s">
        <v>97</v>
      </c>
      <c r="D57" s="8">
        <v>1611514</v>
      </c>
      <c r="E57" s="9">
        <v>45692</v>
      </c>
      <c r="F57" s="8">
        <v>0</v>
      </c>
      <c r="G57" s="8">
        <v>0</v>
      </c>
      <c r="H57" s="8">
        <v>60</v>
      </c>
      <c r="I57" s="8">
        <v>60</v>
      </c>
      <c r="J57" s="3">
        <v>467.66</v>
      </c>
      <c r="K57" s="8">
        <v>93.53</v>
      </c>
      <c r="L57" s="3">
        <v>116.91</v>
      </c>
      <c r="M57" s="8">
        <v>108.5</v>
      </c>
      <c r="N57" s="3">
        <v>0</v>
      </c>
      <c r="O57" s="3">
        <v>0</v>
      </c>
      <c r="P57" s="14">
        <f t="shared" si="9"/>
        <v>786.6</v>
      </c>
      <c r="Q57" s="9">
        <v>45723</v>
      </c>
      <c r="R57" s="18" t="s">
        <v>261</v>
      </c>
      <c r="S57" s="8"/>
    </row>
    <row r="58" spans="1:19" x14ac:dyDescent="0.25">
      <c r="A58" s="27">
        <v>9957</v>
      </c>
      <c r="B58" s="28" t="s">
        <v>98</v>
      </c>
      <c r="C58" s="28" t="s">
        <v>99</v>
      </c>
      <c r="D58" s="8">
        <v>1611515</v>
      </c>
      <c r="E58" s="9">
        <v>45692</v>
      </c>
      <c r="F58" s="8">
        <v>0</v>
      </c>
      <c r="G58" s="8">
        <v>0</v>
      </c>
      <c r="H58" s="8">
        <v>65</v>
      </c>
      <c r="I58" s="8">
        <v>65</v>
      </c>
      <c r="J58" s="3">
        <v>512.12</v>
      </c>
      <c r="K58" s="8">
        <v>102.42</v>
      </c>
      <c r="L58" s="3">
        <v>128.03</v>
      </c>
      <c r="M58" s="8">
        <v>118.81</v>
      </c>
      <c r="N58" s="3">
        <v>0</v>
      </c>
      <c r="O58" s="3">
        <v>0</v>
      </c>
      <c r="P58" s="14">
        <f t="shared" si="9"/>
        <v>861.37999999999988</v>
      </c>
      <c r="Q58" s="9">
        <v>45723</v>
      </c>
      <c r="R58" s="18" t="s">
        <v>261</v>
      </c>
      <c r="S58" s="8"/>
    </row>
    <row r="59" spans="1:19" x14ac:dyDescent="0.25">
      <c r="A59" s="31">
        <v>24321</v>
      </c>
      <c r="B59" s="32" t="s">
        <v>215</v>
      </c>
      <c r="C59" s="8" t="s">
        <v>218</v>
      </c>
      <c r="D59" s="8">
        <v>1611516</v>
      </c>
      <c r="E59" s="9">
        <v>45692</v>
      </c>
      <c r="F59" s="8">
        <v>0</v>
      </c>
      <c r="G59" s="8">
        <v>0</v>
      </c>
      <c r="H59" s="2">
        <v>60</v>
      </c>
      <c r="I59" s="2">
        <v>60</v>
      </c>
      <c r="J59" s="3">
        <v>467.66</v>
      </c>
      <c r="K59" s="8">
        <v>93.53</v>
      </c>
      <c r="L59" s="3">
        <v>116.91</v>
      </c>
      <c r="M59" s="8">
        <v>108.5</v>
      </c>
      <c r="N59" s="3">
        <v>0</v>
      </c>
      <c r="O59" s="3">
        <v>0</v>
      </c>
      <c r="P59" s="14">
        <f t="shared" si="9"/>
        <v>786.6</v>
      </c>
      <c r="Q59" s="9">
        <v>45723</v>
      </c>
      <c r="R59" s="18" t="s">
        <v>261</v>
      </c>
      <c r="S59" s="8"/>
    </row>
    <row r="60" spans="1:19" x14ac:dyDescent="0.25">
      <c r="A60" s="27">
        <v>10665</v>
      </c>
      <c r="B60" s="28" t="s">
        <v>100</v>
      </c>
      <c r="C60" s="28" t="s">
        <v>101</v>
      </c>
      <c r="D60" s="8">
        <v>1611517</v>
      </c>
      <c r="E60" s="9">
        <v>45692</v>
      </c>
      <c r="F60" s="8">
        <v>0</v>
      </c>
      <c r="G60" s="8">
        <v>0</v>
      </c>
      <c r="H60" s="8">
        <v>30</v>
      </c>
      <c r="I60" s="8">
        <v>30</v>
      </c>
      <c r="J60" s="8">
        <v>220.97</v>
      </c>
      <c r="K60" s="8">
        <v>44.2</v>
      </c>
      <c r="L60" s="3">
        <v>55.24</v>
      </c>
      <c r="M60" s="8">
        <v>51.27</v>
      </c>
      <c r="N60" s="8">
        <v>0</v>
      </c>
      <c r="O60" s="3">
        <v>0</v>
      </c>
      <c r="P60" s="14">
        <f t="shared" si="9"/>
        <v>371.68</v>
      </c>
      <c r="Q60" s="9">
        <v>45723</v>
      </c>
      <c r="R60" s="18" t="s">
        <v>261</v>
      </c>
      <c r="S60" s="8"/>
    </row>
    <row r="61" spans="1:19" x14ac:dyDescent="0.25">
      <c r="A61" s="27">
        <v>4900</v>
      </c>
      <c r="B61" s="28" t="s">
        <v>102</v>
      </c>
      <c r="C61" s="28" t="s">
        <v>103</v>
      </c>
      <c r="D61" s="8">
        <v>1611518</v>
      </c>
      <c r="E61" s="9">
        <v>45692</v>
      </c>
      <c r="F61" s="8">
        <v>0</v>
      </c>
      <c r="G61" s="8">
        <v>0</v>
      </c>
      <c r="H61" s="8">
        <v>30</v>
      </c>
      <c r="I61" s="8">
        <v>30</v>
      </c>
      <c r="J61" s="3">
        <v>220.97</v>
      </c>
      <c r="K61" s="8">
        <v>44.2</v>
      </c>
      <c r="L61" s="3">
        <v>55.24</v>
      </c>
      <c r="M61" s="8">
        <v>51.27</v>
      </c>
      <c r="N61" s="3">
        <v>0</v>
      </c>
      <c r="O61" s="3">
        <v>0</v>
      </c>
      <c r="P61" s="14">
        <f t="shared" si="9"/>
        <v>371.68</v>
      </c>
      <c r="Q61" s="9">
        <v>45723</v>
      </c>
      <c r="R61" s="18" t="s">
        <v>261</v>
      </c>
      <c r="S61" s="8"/>
    </row>
    <row r="62" spans="1:19" x14ac:dyDescent="0.25">
      <c r="A62" s="27">
        <v>5308</v>
      </c>
      <c r="B62" s="28" t="s">
        <v>104</v>
      </c>
      <c r="C62" s="28" t="s">
        <v>105</v>
      </c>
      <c r="D62" s="8">
        <v>1611519</v>
      </c>
      <c r="E62" s="9">
        <v>45692</v>
      </c>
      <c r="F62" s="8">
        <v>0</v>
      </c>
      <c r="G62" s="8">
        <v>0</v>
      </c>
      <c r="H62" s="8">
        <v>60</v>
      </c>
      <c r="I62" s="8">
        <v>60</v>
      </c>
      <c r="J62" s="3">
        <v>467.66</v>
      </c>
      <c r="K62" s="8">
        <v>93.53</v>
      </c>
      <c r="L62" s="3">
        <v>116.91</v>
      </c>
      <c r="M62" s="8">
        <v>108.5</v>
      </c>
      <c r="N62" s="3">
        <v>0</v>
      </c>
      <c r="O62" s="3">
        <v>0</v>
      </c>
      <c r="P62" s="14">
        <f t="shared" si="9"/>
        <v>786.6</v>
      </c>
      <c r="Q62" s="9">
        <v>45723</v>
      </c>
      <c r="R62" s="18" t="s">
        <v>261</v>
      </c>
      <c r="S62" s="8"/>
    </row>
    <row r="63" spans="1:19" ht="11.25" customHeight="1" x14ac:dyDescent="0.25">
      <c r="A63" s="27">
        <v>4896</v>
      </c>
      <c r="B63" s="28" t="s">
        <v>106</v>
      </c>
      <c r="C63" s="28" t="s">
        <v>107</v>
      </c>
      <c r="D63" s="8">
        <v>1611520</v>
      </c>
      <c r="E63" s="9">
        <v>45692</v>
      </c>
      <c r="F63" s="8">
        <v>0</v>
      </c>
      <c r="G63" s="8">
        <v>0</v>
      </c>
      <c r="H63" s="8">
        <v>18</v>
      </c>
      <c r="I63" s="8">
        <v>18</v>
      </c>
      <c r="J63" s="3">
        <v>135.34</v>
      </c>
      <c r="K63" s="8">
        <v>27.07</v>
      </c>
      <c r="L63" s="3">
        <v>33.840000000000003</v>
      </c>
      <c r="M63" s="8">
        <v>31.4</v>
      </c>
      <c r="N63" s="3">
        <v>0</v>
      </c>
      <c r="O63" s="3">
        <v>0</v>
      </c>
      <c r="P63" s="14">
        <f t="shared" si="9"/>
        <v>227.65</v>
      </c>
      <c r="Q63" s="9">
        <v>45723</v>
      </c>
      <c r="R63" s="18" t="s">
        <v>261</v>
      </c>
      <c r="S63" s="8"/>
    </row>
    <row r="64" spans="1:19" x14ac:dyDescent="0.25">
      <c r="A64" s="27">
        <v>9586</v>
      </c>
      <c r="B64" s="28" t="s">
        <v>108</v>
      </c>
      <c r="C64" s="28" t="s">
        <v>109</v>
      </c>
      <c r="D64" s="8">
        <v>1611521</v>
      </c>
      <c r="E64" s="9">
        <v>45692</v>
      </c>
      <c r="F64" s="8">
        <v>0</v>
      </c>
      <c r="G64" s="8">
        <v>0</v>
      </c>
      <c r="H64" s="8">
        <v>60</v>
      </c>
      <c r="I64" s="8">
        <v>60</v>
      </c>
      <c r="J64" s="3">
        <v>467.66</v>
      </c>
      <c r="K64" s="8">
        <v>93.53</v>
      </c>
      <c r="L64" s="3">
        <v>116.91</v>
      </c>
      <c r="M64" s="8">
        <v>108.5</v>
      </c>
      <c r="N64" s="3">
        <v>0</v>
      </c>
      <c r="O64" s="3">
        <v>0</v>
      </c>
      <c r="P64" s="14">
        <f t="shared" si="9"/>
        <v>786.6</v>
      </c>
      <c r="Q64" s="9">
        <v>45723</v>
      </c>
      <c r="R64" s="18" t="s">
        <v>261</v>
      </c>
      <c r="S64" s="8"/>
    </row>
    <row r="65" spans="1:19" x14ac:dyDescent="0.25">
      <c r="A65" s="27">
        <v>9959</v>
      </c>
      <c r="B65" s="28" t="s">
        <v>110</v>
      </c>
      <c r="C65" s="28" t="s">
        <v>111</v>
      </c>
      <c r="D65" s="8">
        <v>1611522</v>
      </c>
      <c r="E65" s="9">
        <v>45692</v>
      </c>
      <c r="F65" s="8">
        <v>0</v>
      </c>
      <c r="G65" s="8">
        <v>0</v>
      </c>
      <c r="H65" s="8">
        <v>30</v>
      </c>
      <c r="I65" s="8">
        <v>30</v>
      </c>
      <c r="J65" s="3">
        <v>220.97</v>
      </c>
      <c r="K65" s="8">
        <v>44.2</v>
      </c>
      <c r="L65" s="3">
        <v>55.24</v>
      </c>
      <c r="M65" s="8">
        <v>51.27</v>
      </c>
      <c r="N65" s="3">
        <v>0</v>
      </c>
      <c r="O65" s="3">
        <v>0</v>
      </c>
      <c r="P65" s="14">
        <f t="shared" si="9"/>
        <v>371.68</v>
      </c>
      <c r="Q65" s="9">
        <v>45723</v>
      </c>
      <c r="R65" s="18" t="s">
        <v>261</v>
      </c>
      <c r="S65" s="8"/>
    </row>
    <row r="66" spans="1:19" x14ac:dyDescent="0.25">
      <c r="A66" s="27">
        <v>2846</v>
      </c>
      <c r="B66" s="28" t="s">
        <v>112</v>
      </c>
      <c r="C66" s="28" t="s">
        <v>113</v>
      </c>
      <c r="D66" s="8">
        <v>1611523</v>
      </c>
      <c r="E66" s="9">
        <v>45692</v>
      </c>
      <c r="F66" s="8">
        <v>0</v>
      </c>
      <c r="G66" s="8">
        <v>0</v>
      </c>
      <c r="H66" s="8">
        <v>20</v>
      </c>
      <c r="I66" s="8">
        <v>20</v>
      </c>
      <c r="J66" s="3">
        <v>148.54</v>
      </c>
      <c r="K66" s="8">
        <v>29.71</v>
      </c>
      <c r="L66" s="3">
        <v>37.14</v>
      </c>
      <c r="M66" s="8">
        <v>34.46</v>
      </c>
      <c r="N66" s="3">
        <v>0</v>
      </c>
      <c r="O66" s="3">
        <v>0</v>
      </c>
      <c r="P66" s="14">
        <f t="shared" si="9"/>
        <v>249.85</v>
      </c>
      <c r="Q66" s="9">
        <v>45723</v>
      </c>
      <c r="R66" s="18" t="s">
        <v>261</v>
      </c>
      <c r="S66" s="8"/>
    </row>
    <row r="67" spans="1:19" x14ac:dyDescent="0.25">
      <c r="A67" s="27">
        <v>2847</v>
      </c>
      <c r="B67" s="28" t="s">
        <v>114</v>
      </c>
      <c r="C67" s="28" t="s">
        <v>113</v>
      </c>
      <c r="D67" s="8">
        <v>1611524</v>
      </c>
      <c r="E67" s="9">
        <v>45692</v>
      </c>
      <c r="F67" s="8">
        <v>0</v>
      </c>
      <c r="G67" s="8">
        <v>0</v>
      </c>
      <c r="H67" s="8">
        <v>30</v>
      </c>
      <c r="I67" s="8">
        <v>30</v>
      </c>
      <c r="J67" s="3">
        <v>220.97</v>
      </c>
      <c r="K67" s="8">
        <v>44.2</v>
      </c>
      <c r="L67" s="3">
        <v>55.24</v>
      </c>
      <c r="M67" s="8">
        <v>51.27</v>
      </c>
      <c r="N67" s="3">
        <v>0</v>
      </c>
      <c r="O67" s="3">
        <v>0</v>
      </c>
      <c r="P67" s="14">
        <f t="shared" si="9"/>
        <v>371.68</v>
      </c>
      <c r="Q67" s="9">
        <v>45723</v>
      </c>
      <c r="R67" s="18" t="s">
        <v>261</v>
      </c>
      <c r="S67" s="8"/>
    </row>
    <row r="68" spans="1:19" x14ac:dyDescent="0.25">
      <c r="A68" s="27">
        <v>3995</v>
      </c>
      <c r="B68" s="28" t="s">
        <v>115</v>
      </c>
      <c r="C68" s="28" t="s">
        <v>116</v>
      </c>
      <c r="D68" s="8">
        <v>1611525</v>
      </c>
      <c r="E68" s="9">
        <v>45692</v>
      </c>
      <c r="F68" s="8">
        <v>0</v>
      </c>
      <c r="G68" s="8">
        <v>0</v>
      </c>
      <c r="H68" s="8">
        <v>20</v>
      </c>
      <c r="I68" s="8">
        <v>20</v>
      </c>
      <c r="J68" s="3">
        <v>148.54</v>
      </c>
      <c r="K68" s="8">
        <v>29.71</v>
      </c>
      <c r="L68" s="3">
        <v>37.14</v>
      </c>
      <c r="M68" s="8">
        <v>34.46</v>
      </c>
      <c r="N68" s="3">
        <v>0</v>
      </c>
      <c r="O68" s="3">
        <v>0</v>
      </c>
      <c r="P68" s="14">
        <f t="shared" si="9"/>
        <v>249.85</v>
      </c>
      <c r="Q68" s="9">
        <v>45723</v>
      </c>
      <c r="R68" s="18" t="s">
        <v>261</v>
      </c>
      <c r="S68" s="8"/>
    </row>
    <row r="69" spans="1:19" x14ac:dyDescent="0.25">
      <c r="A69" s="27">
        <v>2271</v>
      </c>
      <c r="B69" s="28" t="s">
        <v>117</v>
      </c>
      <c r="C69" s="28" t="s">
        <v>71</v>
      </c>
      <c r="D69" s="8">
        <v>1611526</v>
      </c>
      <c r="E69" s="9">
        <v>45692</v>
      </c>
      <c r="F69" s="8">
        <v>0</v>
      </c>
      <c r="G69" s="8">
        <v>0</v>
      </c>
      <c r="H69" s="8">
        <v>147</v>
      </c>
      <c r="I69" s="8">
        <v>147</v>
      </c>
      <c r="J69" s="3">
        <v>1359.34</v>
      </c>
      <c r="K69" s="8">
        <v>271.87</v>
      </c>
      <c r="L69" s="3">
        <v>339.84</v>
      </c>
      <c r="M69" s="8">
        <v>315.37</v>
      </c>
      <c r="N69" s="3">
        <v>0</v>
      </c>
      <c r="O69" s="3">
        <v>0</v>
      </c>
      <c r="P69" s="14">
        <f t="shared" si="9"/>
        <v>2286.42</v>
      </c>
      <c r="Q69" s="9">
        <v>45723</v>
      </c>
      <c r="R69" s="18" t="s">
        <v>261</v>
      </c>
      <c r="S69" s="8"/>
    </row>
    <row r="70" spans="1:19" x14ac:dyDescent="0.25">
      <c r="A70" s="27">
        <v>2835</v>
      </c>
      <c r="B70" s="28" t="s">
        <v>118</v>
      </c>
      <c r="C70" s="28" t="s">
        <v>119</v>
      </c>
      <c r="D70" s="8">
        <v>1611527</v>
      </c>
      <c r="E70" s="9">
        <v>45692</v>
      </c>
      <c r="F70" s="8">
        <v>0</v>
      </c>
      <c r="G70" s="8">
        <v>0</v>
      </c>
      <c r="H70" s="8">
        <v>20</v>
      </c>
      <c r="I70" s="8">
        <v>20</v>
      </c>
      <c r="J70" s="3">
        <v>148.54</v>
      </c>
      <c r="K70" s="8">
        <v>29.71</v>
      </c>
      <c r="L70" s="3">
        <v>37.14</v>
      </c>
      <c r="M70" s="8">
        <v>34.46</v>
      </c>
      <c r="N70" s="3">
        <v>0</v>
      </c>
      <c r="O70" s="3">
        <v>0</v>
      </c>
      <c r="P70" s="14">
        <f t="shared" si="9"/>
        <v>249.85</v>
      </c>
      <c r="Q70" s="9">
        <v>45723</v>
      </c>
      <c r="R70" s="18" t="s">
        <v>261</v>
      </c>
      <c r="S70" s="8"/>
    </row>
    <row r="71" spans="1:19" x14ac:dyDescent="0.25">
      <c r="A71" s="27">
        <v>24472</v>
      </c>
      <c r="B71" s="28" t="s">
        <v>118</v>
      </c>
      <c r="C71" s="28" t="s">
        <v>119</v>
      </c>
      <c r="D71" s="8">
        <v>1611528</v>
      </c>
      <c r="E71" s="9">
        <v>45692</v>
      </c>
      <c r="F71" s="8">
        <v>0</v>
      </c>
      <c r="G71" s="8">
        <v>0</v>
      </c>
      <c r="H71" s="8">
        <v>20</v>
      </c>
      <c r="I71" s="8">
        <v>20</v>
      </c>
      <c r="J71" s="8">
        <v>148.54</v>
      </c>
      <c r="K71" s="8">
        <v>29.71</v>
      </c>
      <c r="L71" s="3">
        <v>37.14</v>
      </c>
      <c r="M71" s="8">
        <v>34.46</v>
      </c>
      <c r="N71" s="8">
        <v>0</v>
      </c>
      <c r="O71" s="3">
        <v>0</v>
      </c>
      <c r="P71" s="14">
        <f t="shared" si="9"/>
        <v>249.85</v>
      </c>
      <c r="Q71" s="9">
        <v>45723</v>
      </c>
      <c r="R71" s="18" t="s">
        <v>261</v>
      </c>
      <c r="S71" s="8"/>
    </row>
    <row r="72" spans="1:19" x14ac:dyDescent="0.25">
      <c r="A72" s="27">
        <v>4007</v>
      </c>
      <c r="B72" s="28" t="s">
        <v>120</v>
      </c>
      <c r="C72" s="28" t="s">
        <v>121</v>
      </c>
      <c r="D72" s="8">
        <v>1611529</v>
      </c>
      <c r="E72" s="9">
        <v>45692</v>
      </c>
      <c r="F72" s="8">
        <v>0</v>
      </c>
      <c r="G72" s="8">
        <v>0</v>
      </c>
      <c r="H72" s="8">
        <v>30</v>
      </c>
      <c r="I72" s="8">
        <v>30</v>
      </c>
      <c r="J72" s="3">
        <v>220.97</v>
      </c>
      <c r="K72" s="8">
        <v>44.2</v>
      </c>
      <c r="L72" s="3">
        <v>55.24</v>
      </c>
      <c r="M72" s="8">
        <v>51.27</v>
      </c>
      <c r="N72" s="3">
        <v>0</v>
      </c>
      <c r="O72" s="3">
        <v>0</v>
      </c>
      <c r="P72" s="14">
        <f t="shared" si="9"/>
        <v>371.68</v>
      </c>
      <c r="Q72" s="9">
        <v>45723</v>
      </c>
      <c r="R72" s="18" t="s">
        <v>261</v>
      </c>
      <c r="S72" s="8"/>
    </row>
    <row r="73" spans="1:19" x14ac:dyDescent="0.25">
      <c r="A73" s="27">
        <v>2834</v>
      </c>
      <c r="B73" s="28" t="s">
        <v>122</v>
      </c>
      <c r="C73" s="28" t="s">
        <v>119</v>
      </c>
      <c r="D73" s="8">
        <v>1611530</v>
      </c>
      <c r="E73" s="9">
        <v>45692</v>
      </c>
      <c r="F73" s="8">
        <v>0</v>
      </c>
      <c r="G73" s="8">
        <v>0</v>
      </c>
      <c r="H73" s="8">
        <v>121</v>
      </c>
      <c r="I73" s="8">
        <v>121</v>
      </c>
      <c r="J73" s="3">
        <v>1073.93</v>
      </c>
      <c r="K73" s="8">
        <v>214.78</v>
      </c>
      <c r="L73" s="3">
        <v>268.48</v>
      </c>
      <c r="M73" s="8">
        <v>249.15</v>
      </c>
      <c r="N73" s="3">
        <v>0</v>
      </c>
      <c r="O73" s="3">
        <v>0</v>
      </c>
      <c r="P73" s="14">
        <f t="shared" si="9"/>
        <v>1806.3400000000001</v>
      </c>
      <c r="Q73" s="9">
        <v>45723</v>
      </c>
      <c r="R73" s="18" t="s">
        <v>261</v>
      </c>
      <c r="S73" s="8"/>
    </row>
    <row r="74" spans="1:19" x14ac:dyDescent="0.25">
      <c r="A74" s="27">
        <v>24473</v>
      </c>
      <c r="B74" s="28" t="s">
        <v>122</v>
      </c>
      <c r="C74" s="28" t="s">
        <v>119</v>
      </c>
      <c r="D74" s="8">
        <v>1611531</v>
      </c>
      <c r="E74" s="9">
        <v>45692</v>
      </c>
      <c r="F74" s="8">
        <v>0</v>
      </c>
      <c r="G74" s="8">
        <v>0</v>
      </c>
      <c r="H74" s="8">
        <v>30</v>
      </c>
      <c r="I74" s="8">
        <v>30</v>
      </c>
      <c r="J74" s="8">
        <v>220.97</v>
      </c>
      <c r="K74" s="8">
        <v>44.2</v>
      </c>
      <c r="L74" s="8">
        <v>55.24</v>
      </c>
      <c r="M74" s="8">
        <v>51.27</v>
      </c>
      <c r="N74" s="8">
        <v>0</v>
      </c>
      <c r="O74" s="3">
        <v>0</v>
      </c>
      <c r="P74" s="14">
        <f t="shared" ref="P74:P105" si="10">SUM(J74:N74)</f>
        <v>371.68</v>
      </c>
      <c r="Q74" s="9">
        <v>45723</v>
      </c>
      <c r="R74" s="18" t="s">
        <v>261</v>
      </c>
      <c r="S74" s="8"/>
    </row>
    <row r="75" spans="1:19" x14ac:dyDescent="0.25">
      <c r="A75" s="27">
        <v>4009</v>
      </c>
      <c r="B75" s="28" t="s">
        <v>123</v>
      </c>
      <c r="C75" s="28" t="s">
        <v>121</v>
      </c>
      <c r="D75" s="8">
        <v>1611532</v>
      </c>
      <c r="E75" s="9">
        <v>45692</v>
      </c>
      <c r="F75" s="8">
        <v>0</v>
      </c>
      <c r="G75" s="8">
        <v>0</v>
      </c>
      <c r="H75" s="8">
        <v>30</v>
      </c>
      <c r="I75" s="8">
        <v>30</v>
      </c>
      <c r="J75" s="8">
        <v>220.97</v>
      </c>
      <c r="K75" s="8">
        <v>44.2</v>
      </c>
      <c r="L75" s="3">
        <v>55.24</v>
      </c>
      <c r="M75" s="8">
        <v>51.27</v>
      </c>
      <c r="N75" s="3">
        <v>0</v>
      </c>
      <c r="O75" s="3">
        <v>0</v>
      </c>
      <c r="P75" s="14">
        <f t="shared" si="10"/>
        <v>371.68</v>
      </c>
      <c r="Q75" s="9">
        <v>45723</v>
      </c>
      <c r="R75" s="18" t="s">
        <v>261</v>
      </c>
      <c r="S75" s="8"/>
    </row>
    <row r="76" spans="1:19" x14ac:dyDescent="0.25">
      <c r="A76" s="27">
        <v>2833</v>
      </c>
      <c r="B76" s="28" t="s">
        <v>124</v>
      </c>
      <c r="C76" s="28" t="s">
        <v>125</v>
      </c>
      <c r="D76" s="8">
        <v>1611533</v>
      </c>
      <c r="E76" s="9">
        <v>45692</v>
      </c>
      <c r="F76" s="8">
        <v>0</v>
      </c>
      <c r="G76" s="8">
        <v>0</v>
      </c>
      <c r="H76" s="8">
        <v>179</v>
      </c>
      <c r="I76" s="8">
        <v>179</v>
      </c>
      <c r="J76" s="8">
        <v>1717.85</v>
      </c>
      <c r="K76" s="8">
        <v>343.57</v>
      </c>
      <c r="L76" s="3">
        <v>429.47</v>
      </c>
      <c r="M76" s="8">
        <v>398.54</v>
      </c>
      <c r="N76" s="8">
        <v>0</v>
      </c>
      <c r="O76" s="3">
        <v>0</v>
      </c>
      <c r="P76" s="14">
        <f t="shared" si="10"/>
        <v>2889.4300000000003</v>
      </c>
      <c r="Q76" s="9">
        <v>45723</v>
      </c>
      <c r="R76" s="18" t="s">
        <v>261</v>
      </c>
      <c r="S76" s="8"/>
    </row>
    <row r="77" spans="1:19" x14ac:dyDescent="0.25">
      <c r="A77" s="27">
        <v>24474</v>
      </c>
      <c r="B77" s="28" t="s">
        <v>124</v>
      </c>
      <c r="C77" s="28" t="s">
        <v>125</v>
      </c>
      <c r="D77" s="8">
        <v>1611534</v>
      </c>
      <c r="E77" s="9">
        <v>45692</v>
      </c>
      <c r="F77" s="8">
        <v>0</v>
      </c>
      <c r="G77" s="8">
        <v>0</v>
      </c>
      <c r="H77" s="8">
        <v>30</v>
      </c>
      <c r="I77" s="8">
        <v>30</v>
      </c>
      <c r="J77" s="8">
        <v>220.97</v>
      </c>
      <c r="K77" s="8">
        <v>44.2</v>
      </c>
      <c r="L77" s="8">
        <v>55.24</v>
      </c>
      <c r="M77" s="8">
        <v>51.27</v>
      </c>
      <c r="N77" s="8">
        <v>0</v>
      </c>
      <c r="O77" s="3">
        <v>0</v>
      </c>
      <c r="P77" s="14">
        <f t="shared" si="10"/>
        <v>371.68</v>
      </c>
      <c r="Q77" s="9">
        <v>45723</v>
      </c>
      <c r="R77" s="18" t="s">
        <v>261</v>
      </c>
      <c r="S77" s="8"/>
    </row>
    <row r="78" spans="1:19" x14ac:dyDescent="0.25">
      <c r="A78" s="27">
        <v>10666</v>
      </c>
      <c r="B78" s="28" t="s">
        <v>126</v>
      </c>
      <c r="C78" s="28" t="s">
        <v>127</v>
      </c>
      <c r="D78" s="8">
        <v>1611535</v>
      </c>
      <c r="E78" s="9">
        <v>45692</v>
      </c>
      <c r="F78" s="8">
        <v>0</v>
      </c>
      <c r="G78" s="8">
        <v>0</v>
      </c>
      <c r="H78" s="8">
        <v>100</v>
      </c>
      <c r="I78" s="8">
        <v>100</v>
      </c>
      <c r="J78" s="8">
        <v>857.16</v>
      </c>
      <c r="K78" s="8">
        <v>171.43</v>
      </c>
      <c r="L78" s="3">
        <v>214.29</v>
      </c>
      <c r="M78" s="8">
        <v>198.86</v>
      </c>
      <c r="N78" s="8">
        <v>0</v>
      </c>
      <c r="O78" s="3">
        <v>0</v>
      </c>
      <c r="P78" s="14">
        <f t="shared" si="10"/>
        <v>1441.7399999999998</v>
      </c>
      <c r="Q78" s="9">
        <v>45723</v>
      </c>
      <c r="R78" s="18" t="s">
        <v>261</v>
      </c>
      <c r="S78" s="8"/>
    </row>
    <row r="79" spans="1:19" x14ac:dyDescent="0.25">
      <c r="A79" s="27">
        <v>9956</v>
      </c>
      <c r="B79" s="28" t="s">
        <v>128</v>
      </c>
      <c r="C79" s="28" t="s">
        <v>127</v>
      </c>
      <c r="D79" s="8">
        <v>1611536</v>
      </c>
      <c r="E79" s="9">
        <v>45692</v>
      </c>
      <c r="F79" s="8">
        <v>0</v>
      </c>
      <c r="G79" s="8">
        <v>0</v>
      </c>
      <c r="H79" s="8">
        <v>60</v>
      </c>
      <c r="I79" s="8">
        <v>60</v>
      </c>
      <c r="J79" s="8">
        <v>467.66</v>
      </c>
      <c r="K79" s="8">
        <v>93.53</v>
      </c>
      <c r="L79" s="3">
        <v>116.91</v>
      </c>
      <c r="M79" s="8">
        <v>108.5</v>
      </c>
      <c r="N79" s="8">
        <v>0</v>
      </c>
      <c r="O79" s="3">
        <v>0</v>
      </c>
      <c r="P79" s="14">
        <f t="shared" si="10"/>
        <v>786.6</v>
      </c>
      <c r="Q79" s="9">
        <v>45723</v>
      </c>
      <c r="R79" s="18" t="s">
        <v>261</v>
      </c>
      <c r="S79" s="8"/>
    </row>
    <row r="80" spans="1:19" x14ac:dyDescent="0.25">
      <c r="A80" s="27">
        <v>10</v>
      </c>
      <c r="B80" s="28" t="s">
        <v>129</v>
      </c>
      <c r="C80" s="28" t="s">
        <v>97</v>
      </c>
      <c r="D80" s="8">
        <v>1611537</v>
      </c>
      <c r="E80" s="9">
        <v>45692</v>
      </c>
      <c r="F80" s="8">
        <v>0</v>
      </c>
      <c r="G80" s="8">
        <v>0</v>
      </c>
      <c r="H80" s="8">
        <v>165</v>
      </c>
      <c r="I80" s="8">
        <v>165</v>
      </c>
      <c r="J80" s="8">
        <v>1561.4</v>
      </c>
      <c r="K80" s="8">
        <v>312.27999999999997</v>
      </c>
      <c r="L80" s="3">
        <v>390.24</v>
      </c>
      <c r="M80" s="8">
        <v>362.24</v>
      </c>
      <c r="N80" s="8">
        <v>0</v>
      </c>
      <c r="O80" s="3">
        <v>0</v>
      </c>
      <c r="P80" s="14">
        <f t="shared" si="10"/>
        <v>2626.16</v>
      </c>
      <c r="Q80" s="9">
        <v>45723</v>
      </c>
      <c r="R80" s="18" t="s">
        <v>261</v>
      </c>
      <c r="S80" s="8"/>
    </row>
    <row r="81" spans="1:19" x14ac:dyDescent="0.25">
      <c r="A81" s="27">
        <v>11</v>
      </c>
      <c r="B81" s="28" t="s">
        <v>130</v>
      </c>
      <c r="C81" s="28" t="s">
        <v>97</v>
      </c>
      <c r="D81" s="8">
        <v>1611538</v>
      </c>
      <c r="E81" s="9">
        <v>45692</v>
      </c>
      <c r="F81" s="8">
        <v>0</v>
      </c>
      <c r="G81" s="8">
        <v>0</v>
      </c>
      <c r="H81" s="8">
        <v>60</v>
      </c>
      <c r="I81" s="8">
        <v>60</v>
      </c>
      <c r="J81" s="8">
        <v>467.66</v>
      </c>
      <c r="K81" s="8">
        <v>93.53</v>
      </c>
      <c r="L81" s="3">
        <v>116.91</v>
      </c>
      <c r="M81" s="8">
        <v>108.5</v>
      </c>
      <c r="N81" s="3">
        <v>0</v>
      </c>
      <c r="O81" s="3">
        <v>0</v>
      </c>
      <c r="P81" s="14">
        <f t="shared" si="10"/>
        <v>786.6</v>
      </c>
      <c r="Q81" s="9">
        <v>45723</v>
      </c>
      <c r="R81" s="18" t="s">
        <v>261</v>
      </c>
      <c r="S81" s="8"/>
    </row>
    <row r="82" spans="1:19" x14ac:dyDescent="0.25">
      <c r="A82" s="27">
        <v>2274</v>
      </c>
      <c r="B82" s="28" t="s">
        <v>131</v>
      </c>
      <c r="C82" s="28" t="s">
        <v>69</v>
      </c>
      <c r="D82" s="8">
        <v>1611539</v>
      </c>
      <c r="E82" s="9">
        <v>45692</v>
      </c>
      <c r="F82" s="8">
        <v>0</v>
      </c>
      <c r="G82" s="8">
        <v>0</v>
      </c>
      <c r="H82" s="8">
        <v>94</v>
      </c>
      <c r="I82" s="8">
        <v>94</v>
      </c>
      <c r="J82" s="8">
        <v>795.3</v>
      </c>
      <c r="K82" s="8">
        <v>159.06</v>
      </c>
      <c r="L82" s="3">
        <v>198.83</v>
      </c>
      <c r="M82" s="8">
        <v>184.51</v>
      </c>
      <c r="N82" s="8">
        <v>0</v>
      </c>
      <c r="O82" s="3">
        <v>0</v>
      </c>
      <c r="P82" s="14">
        <f t="shared" si="10"/>
        <v>1337.6999999999998</v>
      </c>
      <c r="Q82" s="9">
        <v>45723</v>
      </c>
      <c r="R82" s="18" t="s">
        <v>261</v>
      </c>
      <c r="S82" s="8"/>
    </row>
    <row r="83" spans="1:19" x14ac:dyDescent="0.25">
      <c r="A83" s="27">
        <v>2275</v>
      </c>
      <c r="B83" s="28" t="s">
        <v>132</v>
      </c>
      <c r="C83" s="28" t="s">
        <v>69</v>
      </c>
      <c r="D83" s="8">
        <v>1611540</v>
      </c>
      <c r="E83" s="9">
        <v>45692</v>
      </c>
      <c r="F83" s="8">
        <v>0</v>
      </c>
      <c r="G83" s="8">
        <v>0</v>
      </c>
      <c r="H83" s="8">
        <v>77</v>
      </c>
      <c r="I83" s="8">
        <v>77</v>
      </c>
      <c r="J83" s="8">
        <v>620.98</v>
      </c>
      <c r="K83" s="8">
        <v>124.2</v>
      </c>
      <c r="L83" s="3">
        <v>155.24</v>
      </c>
      <c r="M83" s="8">
        <v>144.07</v>
      </c>
      <c r="N83" s="8">
        <v>0</v>
      </c>
      <c r="O83" s="3">
        <v>0</v>
      </c>
      <c r="P83" s="14">
        <f t="shared" si="10"/>
        <v>1044.49</v>
      </c>
      <c r="Q83" s="9">
        <v>45723</v>
      </c>
      <c r="R83" s="18" t="s">
        <v>261</v>
      </c>
      <c r="S83" s="8"/>
    </row>
    <row r="84" spans="1:19" x14ac:dyDescent="0.25">
      <c r="A84" s="27">
        <v>9579</v>
      </c>
      <c r="B84" s="28" t="s">
        <v>133</v>
      </c>
      <c r="C84" s="28" t="s">
        <v>134</v>
      </c>
      <c r="D84" s="8">
        <v>1611541</v>
      </c>
      <c r="E84" s="9">
        <v>45692</v>
      </c>
      <c r="F84" s="8">
        <v>0</v>
      </c>
      <c r="G84" s="8">
        <v>0</v>
      </c>
      <c r="H84" s="8">
        <v>101</v>
      </c>
      <c r="I84" s="8">
        <v>101</v>
      </c>
      <c r="J84" s="8">
        <v>866.91</v>
      </c>
      <c r="K84" s="8">
        <v>173.38</v>
      </c>
      <c r="L84" s="3">
        <v>216.73</v>
      </c>
      <c r="M84" s="8">
        <v>201.12</v>
      </c>
      <c r="N84" s="8">
        <v>0</v>
      </c>
      <c r="O84" s="3">
        <v>0</v>
      </c>
      <c r="P84" s="14">
        <f t="shared" si="10"/>
        <v>1458.1399999999999</v>
      </c>
      <c r="Q84" s="9">
        <v>45723</v>
      </c>
      <c r="R84" s="18" t="s">
        <v>261</v>
      </c>
      <c r="S84" s="8"/>
    </row>
    <row r="85" spans="1:19" x14ac:dyDescent="0.25">
      <c r="A85" s="27">
        <v>9580</v>
      </c>
      <c r="B85" s="28" t="s">
        <v>134</v>
      </c>
      <c r="C85" s="28" t="s">
        <v>99</v>
      </c>
      <c r="D85" s="8">
        <v>1611542</v>
      </c>
      <c r="E85" s="9">
        <v>45692</v>
      </c>
      <c r="F85" s="8">
        <v>0</v>
      </c>
      <c r="G85" s="8">
        <v>0</v>
      </c>
      <c r="H85" s="8">
        <v>75</v>
      </c>
      <c r="I85" s="8">
        <v>75</v>
      </c>
      <c r="J85" s="8">
        <v>602.48</v>
      </c>
      <c r="K85" s="8">
        <v>120.5</v>
      </c>
      <c r="L85" s="3">
        <v>150.62</v>
      </c>
      <c r="M85" s="8">
        <v>139.78</v>
      </c>
      <c r="N85" s="8">
        <v>0</v>
      </c>
      <c r="O85" s="3">
        <v>0</v>
      </c>
      <c r="P85" s="14">
        <f t="shared" si="10"/>
        <v>1013.38</v>
      </c>
      <c r="Q85" s="9">
        <v>45723</v>
      </c>
      <c r="R85" s="18" t="s">
        <v>261</v>
      </c>
      <c r="S85" s="8"/>
    </row>
    <row r="86" spans="1:19" x14ac:dyDescent="0.25">
      <c r="A86" s="27">
        <v>21</v>
      </c>
      <c r="B86" s="28" t="s">
        <v>135</v>
      </c>
      <c r="C86" s="28" t="s">
        <v>87</v>
      </c>
      <c r="D86" s="8">
        <v>1611543</v>
      </c>
      <c r="E86" s="9">
        <v>45692</v>
      </c>
      <c r="F86" s="8">
        <v>0</v>
      </c>
      <c r="G86" s="8">
        <v>0</v>
      </c>
      <c r="H86" s="8">
        <v>177</v>
      </c>
      <c r="I86" s="8">
        <v>177</v>
      </c>
      <c r="J86" s="8">
        <v>1692.98</v>
      </c>
      <c r="K86" s="8">
        <v>338.59</v>
      </c>
      <c r="L86" s="3">
        <v>423.24</v>
      </c>
      <c r="M86" s="8">
        <v>392.77</v>
      </c>
      <c r="N86" s="8">
        <v>0</v>
      </c>
      <c r="O86" s="3">
        <v>0</v>
      </c>
      <c r="P86" s="14">
        <f t="shared" si="10"/>
        <v>2847.58</v>
      </c>
      <c r="Q86" s="9">
        <v>45723</v>
      </c>
      <c r="R86" s="18" t="s">
        <v>261</v>
      </c>
      <c r="S86" s="8"/>
    </row>
    <row r="87" spans="1:19" x14ac:dyDescent="0.25">
      <c r="A87" s="27">
        <v>22</v>
      </c>
      <c r="B87" s="28" t="s">
        <v>136</v>
      </c>
      <c r="C87" s="28" t="s">
        <v>87</v>
      </c>
      <c r="D87" s="8">
        <v>1611544</v>
      </c>
      <c r="E87" s="9">
        <v>45692</v>
      </c>
      <c r="F87" s="8">
        <v>0</v>
      </c>
      <c r="G87" s="8">
        <v>0</v>
      </c>
      <c r="H87" s="8">
        <v>93</v>
      </c>
      <c r="I87" s="8">
        <v>93</v>
      </c>
      <c r="J87" s="8">
        <v>784.94</v>
      </c>
      <c r="K87" s="8">
        <v>156.99</v>
      </c>
      <c r="L87" s="3">
        <v>196.23</v>
      </c>
      <c r="M87" s="8">
        <v>182.11</v>
      </c>
      <c r="N87" s="8">
        <v>0</v>
      </c>
      <c r="O87" s="3">
        <v>0</v>
      </c>
      <c r="P87" s="14">
        <f t="shared" si="10"/>
        <v>1320.27</v>
      </c>
      <c r="Q87" s="9">
        <v>45723</v>
      </c>
      <c r="R87" s="18" t="s">
        <v>261</v>
      </c>
      <c r="S87" s="8"/>
    </row>
    <row r="88" spans="1:19" x14ac:dyDescent="0.25">
      <c r="A88" s="27">
        <v>15</v>
      </c>
      <c r="B88" s="28" t="s">
        <v>137</v>
      </c>
      <c r="C88" s="28" t="s">
        <v>85</v>
      </c>
      <c r="D88" s="8">
        <v>1611545</v>
      </c>
      <c r="E88" s="9">
        <v>45692</v>
      </c>
      <c r="F88" s="8">
        <v>0</v>
      </c>
      <c r="G88" s="8">
        <v>0</v>
      </c>
      <c r="H88" s="8">
        <v>196</v>
      </c>
      <c r="I88" s="8">
        <v>196</v>
      </c>
      <c r="J88" s="8">
        <v>1930.63</v>
      </c>
      <c r="K88" s="8">
        <v>386.13</v>
      </c>
      <c r="L88" s="3">
        <v>482.66</v>
      </c>
      <c r="M88" s="8">
        <v>447.91</v>
      </c>
      <c r="N88" s="8">
        <v>0</v>
      </c>
      <c r="O88" s="3">
        <v>0</v>
      </c>
      <c r="P88" s="14">
        <f t="shared" si="10"/>
        <v>3247.33</v>
      </c>
      <c r="Q88" s="9">
        <v>45723</v>
      </c>
      <c r="R88" s="18" t="s">
        <v>261</v>
      </c>
      <c r="S88" s="8"/>
    </row>
    <row r="89" spans="1:19" x14ac:dyDescent="0.25">
      <c r="A89" s="27">
        <v>16</v>
      </c>
      <c r="B89" s="28" t="s">
        <v>138</v>
      </c>
      <c r="C89" s="28" t="s">
        <v>85</v>
      </c>
      <c r="D89" s="8">
        <v>1611546</v>
      </c>
      <c r="E89" s="9">
        <v>45692</v>
      </c>
      <c r="F89" s="8">
        <v>0</v>
      </c>
      <c r="G89" s="8">
        <v>0</v>
      </c>
      <c r="H89" s="8">
        <v>131</v>
      </c>
      <c r="I89" s="8">
        <v>131</v>
      </c>
      <c r="J89" s="8">
        <v>1178.78</v>
      </c>
      <c r="K89" s="8">
        <v>235.76</v>
      </c>
      <c r="L89" s="3">
        <v>294.7</v>
      </c>
      <c r="M89" s="8">
        <v>273.48</v>
      </c>
      <c r="N89" s="8">
        <v>0</v>
      </c>
      <c r="O89" s="3">
        <v>0</v>
      </c>
      <c r="P89" s="14">
        <f t="shared" si="10"/>
        <v>1982.72</v>
      </c>
      <c r="Q89" s="9">
        <v>45723</v>
      </c>
      <c r="R89" s="18" t="s">
        <v>261</v>
      </c>
      <c r="S89" s="8"/>
    </row>
    <row r="90" spans="1:19" x14ac:dyDescent="0.25">
      <c r="A90" s="27">
        <v>24476</v>
      </c>
      <c r="B90" s="28" t="s">
        <v>138</v>
      </c>
      <c r="C90" s="28" t="s">
        <v>85</v>
      </c>
      <c r="D90" s="8">
        <v>1611547</v>
      </c>
      <c r="E90" s="9">
        <v>45692</v>
      </c>
      <c r="F90" s="8">
        <v>0</v>
      </c>
      <c r="G90" s="8">
        <v>0</v>
      </c>
      <c r="H90" s="8">
        <v>15</v>
      </c>
      <c r="I90" s="8">
        <v>15</v>
      </c>
      <c r="J90" s="8">
        <v>115.63</v>
      </c>
      <c r="K90" s="8">
        <v>23.13</v>
      </c>
      <c r="L90" s="3">
        <v>28.91</v>
      </c>
      <c r="M90" s="8">
        <v>26.83</v>
      </c>
      <c r="N90" s="8">
        <v>0</v>
      </c>
      <c r="O90" s="3">
        <v>0</v>
      </c>
      <c r="P90" s="14">
        <f t="shared" si="10"/>
        <v>194.5</v>
      </c>
      <c r="Q90" s="9">
        <v>45723</v>
      </c>
      <c r="R90" s="18" t="s">
        <v>261</v>
      </c>
      <c r="S90" s="8"/>
    </row>
    <row r="91" spans="1:19" x14ac:dyDescent="0.25">
      <c r="A91" s="27">
        <v>18</v>
      </c>
      <c r="B91" s="28" t="s">
        <v>139</v>
      </c>
      <c r="C91" s="28" t="s">
        <v>95</v>
      </c>
      <c r="D91" s="8">
        <v>1611548</v>
      </c>
      <c r="E91" s="9">
        <v>45692</v>
      </c>
      <c r="F91" s="8">
        <v>0</v>
      </c>
      <c r="G91" s="8">
        <v>0</v>
      </c>
      <c r="H91" s="8">
        <v>84</v>
      </c>
      <c r="I91" s="8">
        <v>84</v>
      </c>
      <c r="J91" s="8">
        <v>692.7</v>
      </c>
      <c r="K91" s="8">
        <v>138.54</v>
      </c>
      <c r="L91" s="3">
        <v>173.17</v>
      </c>
      <c r="M91" s="8">
        <v>160.71</v>
      </c>
      <c r="N91" s="8">
        <v>0</v>
      </c>
      <c r="O91" s="3">
        <v>0</v>
      </c>
      <c r="P91" s="14">
        <f t="shared" si="10"/>
        <v>1165.1199999999999</v>
      </c>
      <c r="Q91" s="9">
        <v>45723</v>
      </c>
      <c r="R91" s="18" t="s">
        <v>261</v>
      </c>
      <c r="S91" s="8"/>
    </row>
    <row r="92" spans="1:19" x14ac:dyDescent="0.25">
      <c r="A92" s="27">
        <v>4894</v>
      </c>
      <c r="B92" s="28" t="s">
        <v>140</v>
      </c>
      <c r="C92" s="28" t="s">
        <v>107</v>
      </c>
      <c r="D92" s="8">
        <v>1611549</v>
      </c>
      <c r="E92" s="9">
        <v>45692</v>
      </c>
      <c r="F92" s="8">
        <v>0</v>
      </c>
      <c r="G92" s="8">
        <v>0</v>
      </c>
      <c r="H92" s="8">
        <v>137</v>
      </c>
      <c r="I92" s="8">
        <v>137</v>
      </c>
      <c r="J92" s="8">
        <v>1246.1600000000001</v>
      </c>
      <c r="K92" s="8">
        <v>249.23</v>
      </c>
      <c r="L92" s="3">
        <v>311.54000000000002</v>
      </c>
      <c r="M92" s="8">
        <v>289.11</v>
      </c>
      <c r="N92" s="8">
        <v>0</v>
      </c>
      <c r="O92" s="3">
        <v>0</v>
      </c>
      <c r="P92" s="14">
        <f t="shared" si="10"/>
        <v>2096.04</v>
      </c>
      <c r="Q92" s="9">
        <v>45723</v>
      </c>
      <c r="R92" s="18" t="s">
        <v>261</v>
      </c>
      <c r="S92" s="8"/>
    </row>
    <row r="93" spans="1:19" x14ac:dyDescent="0.25">
      <c r="A93" s="27">
        <v>9958</v>
      </c>
      <c r="B93" s="28" t="s">
        <v>141</v>
      </c>
      <c r="C93" s="28" t="s">
        <v>121</v>
      </c>
      <c r="D93" s="8">
        <v>1611550</v>
      </c>
      <c r="E93" s="9">
        <v>45692</v>
      </c>
      <c r="F93" s="8">
        <v>0</v>
      </c>
      <c r="G93" s="8">
        <v>0</v>
      </c>
      <c r="H93" s="8">
        <v>59</v>
      </c>
      <c r="I93" s="8">
        <v>59</v>
      </c>
      <c r="J93" s="8">
        <v>458.57</v>
      </c>
      <c r="K93" s="8">
        <v>91.72</v>
      </c>
      <c r="L93" s="3">
        <v>114.65</v>
      </c>
      <c r="M93" s="8">
        <v>106.39</v>
      </c>
      <c r="N93" s="8">
        <v>0</v>
      </c>
      <c r="O93" s="3">
        <v>0</v>
      </c>
      <c r="P93" s="14">
        <f t="shared" si="10"/>
        <v>771.32999999999993</v>
      </c>
      <c r="Q93" s="9">
        <v>45723</v>
      </c>
      <c r="R93" s="18" t="s">
        <v>261</v>
      </c>
      <c r="S93" s="8"/>
    </row>
    <row r="94" spans="1:19" x14ac:dyDescent="0.25">
      <c r="A94" s="27">
        <v>4008</v>
      </c>
      <c r="B94" s="28" t="s">
        <v>141</v>
      </c>
      <c r="C94" s="28" t="s">
        <v>121</v>
      </c>
      <c r="D94" s="8">
        <v>1611551</v>
      </c>
      <c r="E94" s="9">
        <v>45692</v>
      </c>
      <c r="F94" s="8">
        <v>0</v>
      </c>
      <c r="G94" s="8">
        <v>0</v>
      </c>
      <c r="H94" s="8">
        <v>42</v>
      </c>
      <c r="I94" s="8">
        <v>42</v>
      </c>
      <c r="J94" s="8">
        <v>314.82</v>
      </c>
      <c r="K94" s="8">
        <v>62.97</v>
      </c>
      <c r="L94" s="3">
        <v>78.709999999999994</v>
      </c>
      <c r="M94" s="8">
        <v>73.040000000000006</v>
      </c>
      <c r="N94" s="8">
        <v>0</v>
      </c>
      <c r="O94" s="3">
        <v>0</v>
      </c>
      <c r="P94" s="14">
        <f t="shared" si="10"/>
        <v>529.54</v>
      </c>
      <c r="Q94" s="9">
        <v>45723</v>
      </c>
      <c r="R94" s="18" t="s">
        <v>261</v>
      </c>
      <c r="S94" s="8"/>
    </row>
    <row r="95" spans="1:19" x14ac:dyDescent="0.25">
      <c r="A95" s="27">
        <v>8</v>
      </c>
      <c r="B95" s="28" t="s">
        <v>142</v>
      </c>
      <c r="C95" s="28" t="s">
        <v>143</v>
      </c>
      <c r="D95" s="8">
        <v>1611552</v>
      </c>
      <c r="E95" s="9">
        <v>45692</v>
      </c>
      <c r="F95" s="8">
        <v>0</v>
      </c>
      <c r="G95" s="8">
        <v>0</v>
      </c>
      <c r="H95" s="8">
        <v>60</v>
      </c>
      <c r="I95" s="8">
        <v>60</v>
      </c>
      <c r="J95" s="8">
        <v>467.66</v>
      </c>
      <c r="K95" s="8">
        <v>93.53</v>
      </c>
      <c r="L95" s="3">
        <v>116.91</v>
      </c>
      <c r="M95" s="8">
        <v>108.5</v>
      </c>
      <c r="N95" s="3">
        <v>0</v>
      </c>
      <c r="O95" s="3">
        <v>0</v>
      </c>
      <c r="P95" s="14">
        <f t="shared" si="10"/>
        <v>786.6</v>
      </c>
      <c r="Q95" s="9">
        <v>45723</v>
      </c>
      <c r="R95" s="18" t="s">
        <v>261</v>
      </c>
      <c r="S95" s="8"/>
    </row>
    <row r="96" spans="1:19" ht="17.25" customHeight="1" x14ac:dyDescent="0.25">
      <c r="A96" s="27">
        <v>24</v>
      </c>
      <c r="B96" s="28" t="s">
        <v>144</v>
      </c>
      <c r="C96" s="28" t="s">
        <v>145</v>
      </c>
      <c r="D96" s="8">
        <v>1611554</v>
      </c>
      <c r="E96" s="9">
        <v>45692</v>
      </c>
      <c r="F96" s="8">
        <v>0</v>
      </c>
      <c r="G96" s="8">
        <v>0</v>
      </c>
      <c r="H96" s="8">
        <v>221</v>
      </c>
      <c r="I96" s="8">
        <v>221</v>
      </c>
      <c r="J96" s="8">
        <v>2237.0100000000002</v>
      </c>
      <c r="K96" s="8">
        <v>447.41</v>
      </c>
      <c r="L96" s="3">
        <v>559.25</v>
      </c>
      <c r="M96" s="8">
        <v>518.99</v>
      </c>
      <c r="N96" s="8">
        <v>0</v>
      </c>
      <c r="O96" s="3">
        <v>0</v>
      </c>
      <c r="P96" s="14">
        <f t="shared" si="10"/>
        <v>3762.66</v>
      </c>
      <c r="Q96" s="9">
        <v>45723</v>
      </c>
      <c r="R96" s="18" t="s">
        <v>261</v>
      </c>
      <c r="S96" s="8"/>
    </row>
    <row r="97" spans="1:19" x14ac:dyDescent="0.25">
      <c r="A97" s="27">
        <v>24477</v>
      </c>
      <c r="B97" s="28" t="s">
        <v>144</v>
      </c>
      <c r="C97" s="28" t="s">
        <v>145</v>
      </c>
      <c r="D97" s="8">
        <v>1611555</v>
      </c>
      <c r="E97" s="9">
        <v>45692</v>
      </c>
      <c r="F97" s="8">
        <v>0</v>
      </c>
      <c r="G97" s="8">
        <v>0</v>
      </c>
      <c r="H97" s="8">
        <v>60</v>
      </c>
      <c r="I97" s="8">
        <v>60</v>
      </c>
      <c r="J97" s="8">
        <v>467.66</v>
      </c>
      <c r="K97" s="8">
        <v>93.53</v>
      </c>
      <c r="L97" s="3">
        <v>116.91</v>
      </c>
      <c r="M97" s="8">
        <v>108.5</v>
      </c>
      <c r="N97" s="3">
        <v>0</v>
      </c>
      <c r="O97" s="3">
        <v>0</v>
      </c>
      <c r="P97" s="14">
        <f t="shared" si="10"/>
        <v>786.6</v>
      </c>
      <c r="Q97" s="9">
        <v>45723</v>
      </c>
      <c r="R97" s="18" t="s">
        <v>261</v>
      </c>
      <c r="S97" s="8"/>
    </row>
    <row r="98" spans="1:19" x14ac:dyDescent="0.25">
      <c r="A98" s="27">
        <v>3993</v>
      </c>
      <c r="B98" s="28" t="s">
        <v>146</v>
      </c>
      <c r="C98" s="28" t="s">
        <v>147</v>
      </c>
      <c r="D98" s="8">
        <v>1611556</v>
      </c>
      <c r="E98" s="9">
        <v>45692</v>
      </c>
      <c r="F98" s="8">
        <v>0</v>
      </c>
      <c r="G98" s="8">
        <v>0</v>
      </c>
      <c r="H98" s="8">
        <v>30</v>
      </c>
      <c r="I98" s="8">
        <v>30</v>
      </c>
      <c r="J98" s="8">
        <v>220.97</v>
      </c>
      <c r="K98" s="8">
        <v>44.2</v>
      </c>
      <c r="L98" s="3">
        <v>55.24</v>
      </c>
      <c r="M98" s="8">
        <v>51.27</v>
      </c>
      <c r="N98" s="3">
        <v>0</v>
      </c>
      <c r="O98" s="3">
        <v>0</v>
      </c>
      <c r="P98" s="14">
        <f t="shared" si="10"/>
        <v>371.68</v>
      </c>
      <c r="Q98" s="9">
        <v>45723</v>
      </c>
      <c r="R98" s="18" t="s">
        <v>261</v>
      </c>
      <c r="S98" s="8"/>
    </row>
    <row r="99" spans="1:19" x14ac:dyDescent="0.25">
      <c r="A99" s="27">
        <v>9955</v>
      </c>
      <c r="B99" s="28" t="s">
        <v>148</v>
      </c>
      <c r="C99" s="28" t="s">
        <v>149</v>
      </c>
      <c r="D99" s="8">
        <v>1611557</v>
      </c>
      <c r="E99" s="9">
        <v>45692</v>
      </c>
      <c r="F99" s="8">
        <v>0</v>
      </c>
      <c r="G99" s="8">
        <v>0</v>
      </c>
      <c r="H99" s="8">
        <v>5</v>
      </c>
      <c r="I99" s="8">
        <v>5</v>
      </c>
      <c r="J99" s="8">
        <v>82.69</v>
      </c>
      <c r="K99" s="8">
        <v>16.53</v>
      </c>
      <c r="L99" s="3">
        <v>20.67</v>
      </c>
      <c r="M99" s="8">
        <v>19.18</v>
      </c>
      <c r="N99" s="8">
        <v>0</v>
      </c>
      <c r="O99" s="3">
        <v>0</v>
      </c>
      <c r="P99" s="14">
        <f t="shared" si="10"/>
        <v>139.07</v>
      </c>
      <c r="Q99" s="9">
        <v>45723</v>
      </c>
      <c r="R99" s="18" t="s">
        <v>261</v>
      </c>
      <c r="S99" s="8"/>
    </row>
    <row r="100" spans="1:19" x14ac:dyDescent="0.25">
      <c r="A100" s="27">
        <v>9973</v>
      </c>
      <c r="B100" s="28" t="s">
        <v>169</v>
      </c>
      <c r="C100" s="28" t="s">
        <v>170</v>
      </c>
      <c r="D100" s="8">
        <v>1611558</v>
      </c>
      <c r="E100" s="9">
        <v>45692</v>
      </c>
      <c r="F100" s="8">
        <v>0</v>
      </c>
      <c r="G100" s="8">
        <v>0</v>
      </c>
      <c r="H100" s="8">
        <v>15</v>
      </c>
      <c r="I100" s="8">
        <v>15</v>
      </c>
      <c r="J100" s="8">
        <v>115.63</v>
      </c>
      <c r="K100" s="8">
        <v>23.13</v>
      </c>
      <c r="L100" s="3">
        <v>28.91</v>
      </c>
      <c r="M100" s="8">
        <v>26.83</v>
      </c>
      <c r="N100" s="8">
        <v>0</v>
      </c>
      <c r="O100" s="3">
        <v>0</v>
      </c>
      <c r="P100" s="14">
        <f t="shared" si="10"/>
        <v>194.5</v>
      </c>
      <c r="Q100" s="9">
        <v>45723</v>
      </c>
      <c r="R100" s="18" t="s">
        <v>261</v>
      </c>
      <c r="S100" s="8"/>
    </row>
    <row r="101" spans="1:19" x14ac:dyDescent="0.25">
      <c r="A101" s="27">
        <v>9963</v>
      </c>
      <c r="B101" s="28" t="s">
        <v>160</v>
      </c>
      <c r="C101" s="28" t="s">
        <v>159</v>
      </c>
      <c r="D101" s="8">
        <v>1611565</v>
      </c>
      <c r="E101" s="9">
        <v>45692</v>
      </c>
      <c r="F101" s="8">
        <v>0</v>
      </c>
      <c r="G101" s="8">
        <v>0</v>
      </c>
      <c r="H101" s="8">
        <v>20</v>
      </c>
      <c r="I101" s="8">
        <v>20</v>
      </c>
      <c r="J101" s="8">
        <v>148.54</v>
      </c>
      <c r="K101" s="8">
        <v>0</v>
      </c>
      <c r="L101" s="3">
        <v>0</v>
      </c>
      <c r="M101" s="8">
        <v>23.77</v>
      </c>
      <c r="N101" s="8">
        <v>0</v>
      </c>
      <c r="O101" s="3">
        <v>0</v>
      </c>
      <c r="P101" s="14">
        <f t="shared" si="10"/>
        <v>172.31</v>
      </c>
      <c r="Q101" s="9">
        <v>45723</v>
      </c>
      <c r="R101" s="18" t="s">
        <v>261</v>
      </c>
      <c r="S101" s="8"/>
    </row>
    <row r="102" spans="1:19" x14ac:dyDescent="0.25">
      <c r="A102" s="27">
        <v>9967</v>
      </c>
      <c r="B102" s="28" t="s">
        <v>203</v>
      </c>
      <c r="C102" s="28" t="s">
        <v>159</v>
      </c>
      <c r="D102" s="8">
        <v>1611566</v>
      </c>
      <c r="E102" s="9">
        <v>45692</v>
      </c>
      <c r="F102" s="8">
        <v>0</v>
      </c>
      <c r="G102" s="8">
        <v>0</v>
      </c>
      <c r="H102" s="8">
        <v>10</v>
      </c>
      <c r="I102" s="8">
        <v>10</v>
      </c>
      <c r="J102" s="8">
        <v>82.69</v>
      </c>
      <c r="K102" s="8">
        <v>0</v>
      </c>
      <c r="L102" s="3">
        <v>0</v>
      </c>
      <c r="M102" s="8">
        <v>13.23</v>
      </c>
      <c r="N102" s="8">
        <v>0</v>
      </c>
      <c r="O102" s="3">
        <v>0</v>
      </c>
      <c r="P102" s="14">
        <f t="shared" si="10"/>
        <v>95.92</v>
      </c>
      <c r="Q102" s="9">
        <v>45723</v>
      </c>
      <c r="R102" s="18" t="s">
        <v>261</v>
      </c>
      <c r="S102" s="8"/>
    </row>
    <row r="103" spans="1:19" x14ac:dyDescent="0.25">
      <c r="A103" s="27">
        <v>9961</v>
      </c>
      <c r="B103" s="28" t="s">
        <v>158</v>
      </c>
      <c r="C103" s="28" t="s">
        <v>223</v>
      </c>
      <c r="D103" s="8">
        <v>1611567</v>
      </c>
      <c r="E103" s="9">
        <v>45692</v>
      </c>
      <c r="F103" s="8">
        <v>0</v>
      </c>
      <c r="G103" s="8">
        <v>0</v>
      </c>
      <c r="H103" s="8">
        <v>10</v>
      </c>
      <c r="I103" s="8">
        <v>10</v>
      </c>
      <c r="J103" s="8">
        <v>82.69</v>
      </c>
      <c r="K103" s="8">
        <v>0</v>
      </c>
      <c r="L103" s="3">
        <v>0</v>
      </c>
      <c r="M103" s="8">
        <v>13.23</v>
      </c>
      <c r="N103" s="8">
        <v>0</v>
      </c>
      <c r="O103" s="3">
        <v>0</v>
      </c>
      <c r="P103" s="14">
        <f t="shared" si="10"/>
        <v>95.92</v>
      </c>
      <c r="Q103" s="9">
        <v>45723</v>
      </c>
      <c r="R103" s="18" t="s">
        <v>261</v>
      </c>
      <c r="S103" s="8"/>
    </row>
    <row r="104" spans="1:19" x14ac:dyDescent="0.25">
      <c r="A104" s="27">
        <v>9960</v>
      </c>
      <c r="B104" s="28" t="s">
        <v>156</v>
      </c>
      <c r="C104" s="28" t="s">
        <v>157</v>
      </c>
      <c r="D104" s="8">
        <v>1611568</v>
      </c>
      <c r="E104" s="9">
        <v>45692</v>
      </c>
      <c r="F104" s="8">
        <v>0</v>
      </c>
      <c r="G104" s="8">
        <v>0</v>
      </c>
      <c r="H104" s="8">
        <v>15</v>
      </c>
      <c r="I104" s="8">
        <v>15</v>
      </c>
      <c r="J104" s="8">
        <v>117.72</v>
      </c>
      <c r="K104" s="8">
        <v>0</v>
      </c>
      <c r="L104" s="3">
        <v>0</v>
      </c>
      <c r="M104" s="8">
        <v>18.84</v>
      </c>
      <c r="N104" s="8">
        <v>0</v>
      </c>
      <c r="O104" s="3">
        <v>0</v>
      </c>
      <c r="P104" s="14">
        <f t="shared" si="10"/>
        <v>136.56</v>
      </c>
      <c r="Q104" s="9">
        <v>45723</v>
      </c>
      <c r="R104" s="18" t="s">
        <v>261</v>
      </c>
      <c r="S104" s="8"/>
    </row>
    <row r="105" spans="1:19" x14ac:dyDescent="0.25">
      <c r="A105" s="31">
        <v>9974</v>
      </c>
      <c r="B105" s="32" t="s">
        <v>212</v>
      </c>
      <c r="C105" s="8" t="s">
        <v>219</v>
      </c>
      <c r="D105" s="8">
        <v>1611569</v>
      </c>
      <c r="E105" s="9">
        <v>45692</v>
      </c>
      <c r="F105" s="8">
        <v>0</v>
      </c>
      <c r="G105" s="8">
        <v>0</v>
      </c>
      <c r="H105" s="8">
        <v>10</v>
      </c>
      <c r="I105" s="8">
        <v>10</v>
      </c>
      <c r="J105" s="3">
        <v>82.69</v>
      </c>
      <c r="K105" s="8">
        <v>0</v>
      </c>
      <c r="L105" s="3">
        <v>0</v>
      </c>
      <c r="M105" s="8">
        <v>13.23</v>
      </c>
      <c r="N105" s="3">
        <v>0</v>
      </c>
      <c r="O105" s="3">
        <v>0</v>
      </c>
      <c r="P105" s="14">
        <f t="shared" si="10"/>
        <v>95.92</v>
      </c>
      <c r="Q105" s="9">
        <v>45723</v>
      </c>
      <c r="R105" s="18" t="s">
        <v>261</v>
      </c>
      <c r="S105" s="8"/>
    </row>
    <row r="106" spans="1:19" x14ac:dyDescent="0.25">
      <c r="A106" s="27">
        <v>9968</v>
      </c>
      <c r="B106" s="28" t="s">
        <v>206</v>
      </c>
      <c r="C106" s="28" t="s">
        <v>207</v>
      </c>
      <c r="D106" s="8">
        <v>1611570</v>
      </c>
      <c r="E106" s="9">
        <v>45692</v>
      </c>
      <c r="F106" s="8">
        <v>0</v>
      </c>
      <c r="G106" s="8">
        <v>0</v>
      </c>
      <c r="H106" s="8">
        <v>10</v>
      </c>
      <c r="I106" s="8">
        <v>10</v>
      </c>
      <c r="J106" s="8">
        <v>82.69</v>
      </c>
      <c r="K106" s="8">
        <v>0</v>
      </c>
      <c r="L106" s="3">
        <v>0</v>
      </c>
      <c r="M106" s="8">
        <v>13.23</v>
      </c>
      <c r="N106" s="8">
        <v>0</v>
      </c>
      <c r="O106" s="3">
        <v>0</v>
      </c>
      <c r="P106" s="14">
        <f t="shared" ref="P106:P137" si="11">SUM(J106:N106)</f>
        <v>95.92</v>
      </c>
      <c r="Q106" s="9">
        <v>45723</v>
      </c>
      <c r="R106" s="18" t="s">
        <v>261</v>
      </c>
      <c r="S106" s="8"/>
    </row>
    <row r="107" spans="1:19" x14ac:dyDescent="0.25">
      <c r="A107" s="27">
        <v>9962</v>
      </c>
      <c r="B107" s="28" t="s">
        <v>164</v>
      </c>
      <c r="C107" s="28" t="s">
        <v>225</v>
      </c>
      <c r="D107" s="8">
        <v>1611571</v>
      </c>
      <c r="E107" s="9">
        <v>45692</v>
      </c>
      <c r="F107" s="8">
        <v>0</v>
      </c>
      <c r="G107" s="8">
        <v>0</v>
      </c>
      <c r="H107" s="8">
        <v>10</v>
      </c>
      <c r="I107" s="8">
        <v>10</v>
      </c>
      <c r="J107" s="8">
        <v>82.69</v>
      </c>
      <c r="K107" s="8">
        <v>0</v>
      </c>
      <c r="L107" s="3">
        <v>0</v>
      </c>
      <c r="M107" s="8">
        <v>13.23</v>
      </c>
      <c r="N107" s="8">
        <v>0</v>
      </c>
      <c r="O107" s="3">
        <v>0</v>
      </c>
      <c r="P107" s="14">
        <f t="shared" si="11"/>
        <v>95.92</v>
      </c>
      <c r="Q107" s="9">
        <v>45723</v>
      </c>
      <c r="R107" s="18" t="s">
        <v>261</v>
      </c>
      <c r="S107" s="8"/>
    </row>
    <row r="108" spans="1:19" x14ac:dyDescent="0.25">
      <c r="A108" s="27">
        <v>9969</v>
      </c>
      <c r="B108" s="28" t="s">
        <v>208</v>
      </c>
      <c r="C108" s="28" t="s">
        <v>209</v>
      </c>
      <c r="D108" s="8">
        <v>1611572</v>
      </c>
      <c r="E108" s="9">
        <v>45692</v>
      </c>
      <c r="F108" s="8">
        <v>0</v>
      </c>
      <c r="G108" s="8">
        <v>0</v>
      </c>
      <c r="H108" s="8">
        <v>10</v>
      </c>
      <c r="I108" s="8">
        <v>10</v>
      </c>
      <c r="J108" s="8">
        <v>82.69</v>
      </c>
      <c r="K108" s="8">
        <v>0</v>
      </c>
      <c r="L108" s="3">
        <v>0</v>
      </c>
      <c r="M108" s="8">
        <v>13.23</v>
      </c>
      <c r="N108" s="8">
        <v>0</v>
      </c>
      <c r="O108" s="3">
        <v>0</v>
      </c>
      <c r="P108" s="14">
        <f t="shared" si="11"/>
        <v>95.92</v>
      </c>
      <c r="Q108" s="9">
        <v>45723</v>
      </c>
      <c r="R108" s="18" t="s">
        <v>261</v>
      </c>
      <c r="S108" s="8"/>
    </row>
    <row r="109" spans="1:19" x14ac:dyDescent="0.25">
      <c r="A109" s="27">
        <v>9964</v>
      </c>
      <c r="B109" s="28" t="s">
        <v>185</v>
      </c>
      <c r="C109" s="28" t="s">
        <v>186</v>
      </c>
      <c r="D109" s="8">
        <v>1611573</v>
      </c>
      <c r="E109" s="9">
        <v>45692</v>
      </c>
      <c r="F109" s="8">
        <v>0</v>
      </c>
      <c r="G109" s="8">
        <v>0</v>
      </c>
      <c r="H109" s="8">
        <v>10</v>
      </c>
      <c r="I109" s="8">
        <v>10</v>
      </c>
      <c r="J109" s="8">
        <v>82.69</v>
      </c>
      <c r="K109" s="8">
        <v>0</v>
      </c>
      <c r="L109" s="3">
        <v>0</v>
      </c>
      <c r="M109" s="8">
        <v>13.23</v>
      </c>
      <c r="N109" s="8">
        <v>0</v>
      </c>
      <c r="O109" s="3">
        <v>0</v>
      </c>
      <c r="P109" s="14">
        <f t="shared" si="11"/>
        <v>95.92</v>
      </c>
      <c r="Q109" s="9">
        <v>45723</v>
      </c>
      <c r="R109" s="18" t="s">
        <v>261</v>
      </c>
      <c r="S109" s="8"/>
    </row>
    <row r="110" spans="1:19" x14ac:dyDescent="0.25">
      <c r="A110" s="27">
        <v>9965</v>
      </c>
      <c r="B110" s="28" t="s">
        <v>187</v>
      </c>
      <c r="C110" s="28" t="s">
        <v>188</v>
      </c>
      <c r="D110" s="8">
        <v>1611574</v>
      </c>
      <c r="E110" s="9">
        <v>45692</v>
      </c>
      <c r="F110" s="8">
        <v>0</v>
      </c>
      <c r="G110" s="8">
        <v>0</v>
      </c>
      <c r="H110" s="8">
        <v>10</v>
      </c>
      <c r="I110" s="8">
        <v>10</v>
      </c>
      <c r="J110" s="8">
        <v>82.69</v>
      </c>
      <c r="K110" s="8">
        <v>0</v>
      </c>
      <c r="L110" s="3">
        <v>0</v>
      </c>
      <c r="M110" s="8">
        <v>13.23</v>
      </c>
      <c r="N110" s="8">
        <v>0</v>
      </c>
      <c r="O110" s="3">
        <v>0</v>
      </c>
      <c r="P110" s="14">
        <f t="shared" si="11"/>
        <v>95.92</v>
      </c>
      <c r="Q110" s="9">
        <v>45723</v>
      </c>
      <c r="R110" s="18" t="s">
        <v>261</v>
      </c>
      <c r="S110" s="8"/>
    </row>
    <row r="111" spans="1:19" x14ac:dyDescent="0.25">
      <c r="A111" s="27">
        <v>9966</v>
      </c>
      <c r="B111" s="28" t="s">
        <v>189</v>
      </c>
      <c r="C111" s="28" t="s">
        <v>190</v>
      </c>
      <c r="D111" s="8">
        <v>1611575</v>
      </c>
      <c r="E111" s="9">
        <v>45692</v>
      </c>
      <c r="F111" s="8">
        <v>0</v>
      </c>
      <c r="G111" s="8">
        <v>0</v>
      </c>
      <c r="H111" s="8">
        <v>10</v>
      </c>
      <c r="I111" s="8">
        <v>10</v>
      </c>
      <c r="J111" s="8">
        <v>82.69</v>
      </c>
      <c r="K111" s="8">
        <v>0</v>
      </c>
      <c r="L111" s="3">
        <v>0</v>
      </c>
      <c r="M111" s="8">
        <v>13.23</v>
      </c>
      <c r="N111" s="8">
        <v>0</v>
      </c>
      <c r="O111" s="3">
        <v>0</v>
      </c>
      <c r="P111" s="14">
        <f t="shared" si="11"/>
        <v>95.92</v>
      </c>
      <c r="Q111" s="9">
        <v>45723</v>
      </c>
      <c r="R111" s="18" t="s">
        <v>261</v>
      </c>
      <c r="S111" s="8"/>
    </row>
    <row r="112" spans="1:19" x14ac:dyDescent="0.25">
      <c r="A112" s="27">
        <v>9970</v>
      </c>
      <c r="B112" s="28" t="s">
        <v>191</v>
      </c>
      <c r="C112" s="28" t="s">
        <v>192</v>
      </c>
      <c r="D112" s="8">
        <v>1611576</v>
      </c>
      <c r="E112" s="9">
        <v>45692</v>
      </c>
      <c r="F112" s="8">
        <v>0</v>
      </c>
      <c r="G112" s="8">
        <v>0</v>
      </c>
      <c r="H112" s="8">
        <v>10</v>
      </c>
      <c r="I112" s="8">
        <v>10</v>
      </c>
      <c r="J112" s="8">
        <v>82.69</v>
      </c>
      <c r="K112" s="8">
        <v>0</v>
      </c>
      <c r="L112" s="3">
        <v>0</v>
      </c>
      <c r="M112" s="8">
        <v>13.23</v>
      </c>
      <c r="N112" s="8">
        <v>0</v>
      </c>
      <c r="O112" s="3">
        <v>0</v>
      </c>
      <c r="P112" s="14">
        <f t="shared" si="11"/>
        <v>95.92</v>
      </c>
      <c r="Q112" s="9">
        <v>45723</v>
      </c>
      <c r="R112" s="18" t="s">
        <v>261</v>
      </c>
      <c r="S112" s="8"/>
    </row>
    <row r="113" spans="1:19" x14ac:dyDescent="0.25">
      <c r="A113" s="31">
        <v>21941</v>
      </c>
      <c r="B113" s="32" t="s">
        <v>213</v>
      </c>
      <c r="C113" s="8" t="s">
        <v>220</v>
      </c>
      <c r="D113" s="8">
        <v>1611577</v>
      </c>
      <c r="E113" s="9">
        <v>45692</v>
      </c>
      <c r="F113" s="8">
        <v>0</v>
      </c>
      <c r="G113" s="8">
        <v>0</v>
      </c>
      <c r="H113" s="8">
        <v>10</v>
      </c>
      <c r="I113" s="8">
        <v>10</v>
      </c>
      <c r="J113" s="8">
        <v>82.69</v>
      </c>
      <c r="K113" s="8">
        <v>16.53</v>
      </c>
      <c r="L113" s="3">
        <v>20.67</v>
      </c>
      <c r="M113" s="8">
        <v>19.18</v>
      </c>
      <c r="N113" s="8">
        <v>0</v>
      </c>
      <c r="O113" s="3">
        <v>0</v>
      </c>
      <c r="P113" s="14">
        <f t="shared" si="11"/>
        <v>139.07</v>
      </c>
      <c r="Q113" s="9">
        <v>45723</v>
      </c>
      <c r="R113" s="18" t="s">
        <v>261</v>
      </c>
      <c r="S113" s="8"/>
    </row>
    <row r="114" spans="1:19" x14ac:dyDescent="0.25">
      <c r="A114" s="31">
        <v>26234</v>
      </c>
      <c r="B114" s="32" t="s">
        <v>216</v>
      </c>
      <c r="C114" s="28" t="s">
        <v>228</v>
      </c>
      <c r="D114" s="8">
        <v>1611578</v>
      </c>
      <c r="E114" s="9">
        <v>45692</v>
      </c>
      <c r="F114" s="8">
        <v>0</v>
      </c>
      <c r="G114" s="8">
        <v>0</v>
      </c>
      <c r="H114" s="8">
        <v>10</v>
      </c>
      <c r="I114" s="8">
        <v>10</v>
      </c>
      <c r="J114" s="8">
        <v>82.69</v>
      </c>
      <c r="K114" s="8">
        <v>16.53</v>
      </c>
      <c r="L114" s="3">
        <v>20.67</v>
      </c>
      <c r="M114" s="8">
        <v>19.18</v>
      </c>
      <c r="N114" s="8">
        <v>0</v>
      </c>
      <c r="O114" s="3">
        <v>0</v>
      </c>
      <c r="P114" s="14">
        <f t="shared" si="11"/>
        <v>139.07</v>
      </c>
      <c r="Q114" s="9">
        <v>45723</v>
      </c>
      <c r="R114" s="18" t="s">
        <v>261</v>
      </c>
      <c r="S114" s="8"/>
    </row>
    <row r="115" spans="1:19" x14ac:dyDescent="0.25">
      <c r="A115" s="31">
        <v>27006</v>
      </c>
      <c r="B115" s="32" t="s">
        <v>217</v>
      </c>
      <c r="C115" s="28" t="s">
        <v>229</v>
      </c>
      <c r="D115" s="8">
        <v>1611579</v>
      </c>
      <c r="E115" s="9">
        <v>45692</v>
      </c>
      <c r="F115" s="8">
        <v>0</v>
      </c>
      <c r="G115" s="8">
        <v>0</v>
      </c>
      <c r="H115" s="8">
        <v>10</v>
      </c>
      <c r="I115" s="8">
        <v>10</v>
      </c>
      <c r="J115" s="8">
        <v>82.69</v>
      </c>
      <c r="K115" s="8">
        <v>16.53</v>
      </c>
      <c r="L115" s="3">
        <v>20.67</v>
      </c>
      <c r="M115" s="8">
        <v>19.18</v>
      </c>
      <c r="N115" s="8">
        <v>0</v>
      </c>
      <c r="O115" s="3">
        <v>0</v>
      </c>
      <c r="P115" s="14">
        <f t="shared" si="11"/>
        <v>139.07</v>
      </c>
      <c r="Q115" s="9">
        <v>45723</v>
      </c>
      <c r="R115" s="18" t="s">
        <v>261</v>
      </c>
      <c r="S115" s="8"/>
    </row>
    <row r="116" spans="1:19" ht="12.75" customHeight="1" x14ac:dyDescent="0.25">
      <c r="A116" s="31">
        <v>22822</v>
      </c>
      <c r="B116" s="32" t="s">
        <v>214</v>
      </c>
      <c r="C116" s="8" t="s">
        <v>227</v>
      </c>
      <c r="D116" s="8">
        <v>1611580</v>
      </c>
      <c r="E116" s="9">
        <v>45692</v>
      </c>
      <c r="F116" s="8">
        <v>0</v>
      </c>
      <c r="G116" s="8">
        <v>0</v>
      </c>
      <c r="H116" s="8">
        <v>40</v>
      </c>
      <c r="I116" s="8">
        <v>40</v>
      </c>
      <c r="J116" s="8">
        <v>298.63</v>
      </c>
      <c r="K116" s="8">
        <v>59.72</v>
      </c>
      <c r="L116" s="3">
        <v>74.66</v>
      </c>
      <c r="M116" s="8">
        <v>69.28</v>
      </c>
      <c r="N116" s="8">
        <v>0</v>
      </c>
      <c r="O116" s="3">
        <v>0</v>
      </c>
      <c r="P116" s="14">
        <f t="shared" si="11"/>
        <v>502.28999999999996</v>
      </c>
      <c r="Q116" s="9">
        <v>45723</v>
      </c>
      <c r="R116" s="18" t="s">
        <v>261</v>
      </c>
      <c r="S116" s="8"/>
    </row>
    <row r="117" spans="1:19" x14ac:dyDescent="0.25">
      <c r="A117" s="27">
        <v>9</v>
      </c>
      <c r="B117" s="28" t="s">
        <v>142</v>
      </c>
      <c r="C117" s="28" t="s">
        <v>143</v>
      </c>
      <c r="D117" s="8">
        <v>1611553</v>
      </c>
      <c r="E117" s="9">
        <v>45692</v>
      </c>
      <c r="F117" s="8">
        <v>0</v>
      </c>
      <c r="G117" s="8">
        <v>0</v>
      </c>
      <c r="H117" s="8">
        <v>316</v>
      </c>
      <c r="I117" s="8">
        <v>316</v>
      </c>
      <c r="J117" s="8">
        <v>3496.07</v>
      </c>
      <c r="K117" s="8">
        <f>J117*0.2</f>
        <v>699.21400000000006</v>
      </c>
      <c r="L117" s="3">
        <f>J117*0.25</f>
        <v>874.01750000000004</v>
      </c>
      <c r="M117" s="8">
        <f>SUM(J117:L117)*0.16</f>
        <v>811.08824000000004</v>
      </c>
      <c r="N117" s="8">
        <v>0</v>
      </c>
      <c r="O117" s="3">
        <v>0</v>
      </c>
      <c r="P117" s="14">
        <f t="shared" si="11"/>
        <v>5880.3897400000005</v>
      </c>
      <c r="Q117" s="9">
        <v>45723</v>
      </c>
      <c r="R117" s="18" t="s">
        <v>261</v>
      </c>
      <c r="S117" s="8"/>
    </row>
    <row r="118" spans="1:19" x14ac:dyDescent="0.25">
      <c r="A118" s="27">
        <v>9971</v>
      </c>
      <c r="B118" s="28" t="s">
        <v>160</v>
      </c>
      <c r="C118" s="28" t="s">
        <v>170</v>
      </c>
      <c r="D118" s="8">
        <v>1611559</v>
      </c>
      <c r="E118" s="9">
        <v>45692</v>
      </c>
      <c r="F118" s="8">
        <v>0</v>
      </c>
      <c r="G118" s="8">
        <v>0</v>
      </c>
      <c r="H118" s="8">
        <v>10</v>
      </c>
      <c r="I118" s="8">
        <v>10</v>
      </c>
      <c r="J118" s="8">
        <v>82.69</v>
      </c>
      <c r="K118" s="8">
        <v>16.53</v>
      </c>
      <c r="L118" s="3">
        <v>20.67</v>
      </c>
      <c r="M118" s="8">
        <v>19.18</v>
      </c>
      <c r="N118" s="8">
        <v>0</v>
      </c>
      <c r="O118" s="3">
        <v>0</v>
      </c>
      <c r="P118" s="14">
        <f t="shared" si="11"/>
        <v>139.07</v>
      </c>
      <c r="Q118" s="9">
        <v>45723</v>
      </c>
      <c r="R118" s="18" t="s">
        <v>261</v>
      </c>
      <c r="S118" s="8"/>
    </row>
    <row r="119" spans="1:19" x14ac:dyDescent="0.25">
      <c r="A119" s="27">
        <v>9972</v>
      </c>
      <c r="B119" s="28" t="s">
        <v>181</v>
      </c>
      <c r="C119" s="28" t="s">
        <v>170</v>
      </c>
      <c r="D119" s="8">
        <v>1611560</v>
      </c>
      <c r="E119" s="9">
        <v>45692</v>
      </c>
      <c r="F119" s="8">
        <v>0</v>
      </c>
      <c r="G119" s="8">
        <v>0</v>
      </c>
      <c r="H119" s="8">
        <v>10</v>
      </c>
      <c r="I119" s="8">
        <v>10</v>
      </c>
      <c r="J119" s="8">
        <v>82.69</v>
      </c>
      <c r="K119" s="8">
        <v>16.53</v>
      </c>
      <c r="L119" s="3">
        <v>20.67</v>
      </c>
      <c r="M119" s="8">
        <v>19.18</v>
      </c>
      <c r="N119" s="8">
        <v>0</v>
      </c>
      <c r="O119" s="3">
        <v>0</v>
      </c>
      <c r="P119" s="14">
        <f t="shared" si="11"/>
        <v>139.07</v>
      </c>
      <c r="Q119" s="9">
        <v>45723</v>
      </c>
      <c r="R119" s="18" t="s">
        <v>261</v>
      </c>
      <c r="S119" s="8"/>
    </row>
    <row r="120" spans="1:19" x14ac:dyDescent="0.25">
      <c r="A120" s="27">
        <v>11692</v>
      </c>
      <c r="B120" s="28" t="s">
        <v>162</v>
      </c>
      <c r="C120" s="28" t="s">
        <v>163</v>
      </c>
      <c r="D120" s="8">
        <v>1611490</v>
      </c>
      <c r="E120" s="9">
        <v>45692</v>
      </c>
      <c r="F120" s="8">
        <v>0</v>
      </c>
      <c r="G120" s="8">
        <v>0</v>
      </c>
      <c r="H120" s="8">
        <v>10</v>
      </c>
      <c r="I120" s="8">
        <v>10</v>
      </c>
      <c r="J120" s="8">
        <v>124.55</v>
      </c>
      <c r="K120" s="8">
        <v>32.35</v>
      </c>
      <c r="L120" s="3">
        <v>0</v>
      </c>
      <c r="M120" s="8">
        <v>25.1</v>
      </c>
      <c r="N120" s="8">
        <v>0</v>
      </c>
      <c r="O120" s="3">
        <v>0</v>
      </c>
      <c r="P120" s="14">
        <f t="shared" si="11"/>
        <v>182</v>
      </c>
      <c r="Q120" s="9">
        <v>45723</v>
      </c>
      <c r="R120" s="18" t="s">
        <v>261</v>
      </c>
      <c r="S120" s="8"/>
    </row>
    <row r="121" spans="1:19" x14ac:dyDescent="0.25">
      <c r="A121" s="27">
        <v>11693</v>
      </c>
      <c r="B121" s="28" t="s">
        <v>210</v>
      </c>
      <c r="C121" s="28" t="s">
        <v>224</v>
      </c>
      <c r="D121" s="8">
        <v>1611491</v>
      </c>
      <c r="E121" s="9">
        <v>45692</v>
      </c>
      <c r="F121" s="8">
        <v>0</v>
      </c>
      <c r="G121" s="8">
        <v>0</v>
      </c>
      <c r="H121" s="8">
        <v>10</v>
      </c>
      <c r="I121" s="8">
        <v>10</v>
      </c>
      <c r="J121" s="8">
        <v>124.55</v>
      </c>
      <c r="K121" s="8">
        <v>32.35</v>
      </c>
      <c r="L121" s="3">
        <v>0</v>
      </c>
      <c r="M121" s="8">
        <v>25.1</v>
      </c>
      <c r="N121" s="8">
        <v>0</v>
      </c>
      <c r="O121" s="3">
        <v>0</v>
      </c>
      <c r="P121" s="14">
        <f t="shared" si="11"/>
        <v>182</v>
      </c>
      <c r="Q121" s="9">
        <v>45723</v>
      </c>
      <c r="R121" s="18" t="s">
        <v>261</v>
      </c>
      <c r="S121" s="8"/>
    </row>
    <row r="122" spans="1:19" x14ac:dyDescent="0.25">
      <c r="A122" s="27">
        <v>11841</v>
      </c>
      <c r="B122" s="28" t="s">
        <v>160</v>
      </c>
      <c r="C122" s="28" t="s">
        <v>161</v>
      </c>
      <c r="D122" s="8">
        <v>1611492</v>
      </c>
      <c r="E122" s="9">
        <v>45692</v>
      </c>
      <c r="F122" s="8">
        <v>0</v>
      </c>
      <c r="G122" s="8">
        <v>0</v>
      </c>
      <c r="H122" s="8">
        <v>10</v>
      </c>
      <c r="I122" s="8">
        <v>10</v>
      </c>
      <c r="J122" s="8">
        <v>82.69</v>
      </c>
      <c r="K122" s="8">
        <v>0</v>
      </c>
      <c r="L122" s="3">
        <v>0</v>
      </c>
      <c r="M122" s="8">
        <v>13.23</v>
      </c>
      <c r="N122" s="8">
        <v>0</v>
      </c>
      <c r="O122" s="3">
        <v>0</v>
      </c>
      <c r="P122" s="14">
        <f t="shared" si="11"/>
        <v>95.92</v>
      </c>
      <c r="Q122" s="9">
        <v>45723</v>
      </c>
      <c r="R122" s="18" t="s">
        <v>261</v>
      </c>
      <c r="S122" s="8"/>
    </row>
    <row r="123" spans="1:19" x14ac:dyDescent="0.25">
      <c r="A123" s="27">
        <v>11842</v>
      </c>
      <c r="B123" s="28" t="s">
        <v>180</v>
      </c>
      <c r="C123" s="28" t="s">
        <v>161</v>
      </c>
      <c r="D123" s="8">
        <v>1611493</v>
      </c>
      <c r="E123" s="9">
        <v>45692</v>
      </c>
      <c r="F123" s="8">
        <v>0</v>
      </c>
      <c r="G123" s="8">
        <v>0</v>
      </c>
      <c r="H123" s="8">
        <v>10</v>
      </c>
      <c r="I123" s="8">
        <v>10</v>
      </c>
      <c r="J123" s="8">
        <v>82.69</v>
      </c>
      <c r="K123" s="8">
        <v>0</v>
      </c>
      <c r="L123" s="3">
        <v>0</v>
      </c>
      <c r="M123" s="8">
        <v>13.23</v>
      </c>
      <c r="N123" s="8">
        <v>0</v>
      </c>
      <c r="O123" s="3">
        <v>0</v>
      </c>
      <c r="P123" s="14">
        <f t="shared" si="11"/>
        <v>95.92</v>
      </c>
      <c r="Q123" s="9">
        <v>45723</v>
      </c>
      <c r="R123" s="18" t="s">
        <v>261</v>
      </c>
      <c r="S123" s="8"/>
    </row>
    <row r="124" spans="1:19" x14ac:dyDescent="0.25">
      <c r="A124" s="27">
        <v>11843</v>
      </c>
      <c r="B124" s="28" t="s">
        <v>205</v>
      </c>
      <c r="C124" s="28" t="s">
        <v>161</v>
      </c>
      <c r="D124" s="8">
        <v>1611494</v>
      </c>
      <c r="E124" s="9">
        <v>45692</v>
      </c>
      <c r="F124" s="8">
        <v>0</v>
      </c>
      <c r="G124" s="8">
        <v>0</v>
      </c>
      <c r="H124" s="8">
        <v>10</v>
      </c>
      <c r="I124" s="8">
        <v>10</v>
      </c>
      <c r="J124" s="8">
        <v>82.69</v>
      </c>
      <c r="K124" s="8">
        <v>0</v>
      </c>
      <c r="L124" s="3">
        <v>0</v>
      </c>
      <c r="M124" s="8">
        <v>13.23</v>
      </c>
      <c r="N124" s="8">
        <v>0</v>
      </c>
      <c r="O124" s="3">
        <v>0</v>
      </c>
      <c r="P124" s="14">
        <f t="shared" si="11"/>
        <v>95.92</v>
      </c>
      <c r="Q124" s="9">
        <v>45723</v>
      </c>
      <c r="R124" s="18" t="s">
        <v>261</v>
      </c>
      <c r="S124" s="8"/>
    </row>
    <row r="125" spans="1:19" x14ac:dyDescent="0.25">
      <c r="A125" s="27">
        <v>11938</v>
      </c>
      <c r="B125" s="28" t="s">
        <v>174</v>
      </c>
      <c r="C125" s="28" t="s">
        <v>175</v>
      </c>
      <c r="D125" s="8">
        <v>1611495</v>
      </c>
      <c r="E125" s="9">
        <v>45692</v>
      </c>
      <c r="F125" s="8">
        <v>0</v>
      </c>
      <c r="G125" s="8">
        <v>0</v>
      </c>
      <c r="H125" s="8">
        <v>10</v>
      </c>
      <c r="I125" s="8">
        <v>10</v>
      </c>
      <c r="J125" s="8">
        <v>103.97</v>
      </c>
      <c r="K125" s="8">
        <v>32.35</v>
      </c>
      <c r="L125" s="3">
        <v>40.450000000000003</v>
      </c>
      <c r="M125" s="8">
        <v>28.28</v>
      </c>
      <c r="N125" s="8">
        <v>0</v>
      </c>
      <c r="O125" s="3">
        <v>0</v>
      </c>
      <c r="P125" s="14">
        <f t="shared" si="11"/>
        <v>205.04999999999998</v>
      </c>
      <c r="Q125" s="9">
        <v>45723</v>
      </c>
      <c r="R125" s="18" t="s">
        <v>261</v>
      </c>
      <c r="S125" s="8"/>
    </row>
    <row r="126" spans="1:19" x14ac:dyDescent="0.25">
      <c r="A126" s="27">
        <v>11939</v>
      </c>
      <c r="B126" s="28" t="s">
        <v>194</v>
      </c>
      <c r="C126" s="28" t="s">
        <v>221</v>
      </c>
      <c r="D126" s="8">
        <v>1611496</v>
      </c>
      <c r="E126" s="9">
        <v>45692</v>
      </c>
      <c r="F126" s="8">
        <v>0</v>
      </c>
      <c r="G126" s="8">
        <v>0</v>
      </c>
      <c r="H126" s="8">
        <v>10</v>
      </c>
      <c r="I126" s="8">
        <v>10</v>
      </c>
      <c r="J126" s="8">
        <v>103.97</v>
      </c>
      <c r="K126" s="8">
        <v>32.35</v>
      </c>
      <c r="L126" s="3">
        <v>40.450000000000003</v>
      </c>
      <c r="M126" s="8">
        <v>28.28</v>
      </c>
      <c r="N126" s="8">
        <v>0</v>
      </c>
      <c r="O126" s="3">
        <v>0</v>
      </c>
      <c r="P126" s="14">
        <f t="shared" si="11"/>
        <v>205.04999999999998</v>
      </c>
      <c r="Q126" s="9">
        <v>45723</v>
      </c>
      <c r="R126" s="18" t="s">
        <v>261</v>
      </c>
      <c r="S126" s="8"/>
    </row>
    <row r="127" spans="1:19" x14ac:dyDescent="0.25">
      <c r="A127" s="27">
        <v>12088</v>
      </c>
      <c r="B127" s="28" t="s">
        <v>152</v>
      </c>
      <c r="C127" s="28" t="s">
        <v>153</v>
      </c>
      <c r="D127" s="8">
        <v>1611471</v>
      </c>
      <c r="E127" s="9">
        <v>45692</v>
      </c>
      <c r="F127" s="8">
        <v>0</v>
      </c>
      <c r="G127" s="8">
        <v>0</v>
      </c>
      <c r="H127" s="8">
        <v>10</v>
      </c>
      <c r="I127" s="8">
        <v>10</v>
      </c>
      <c r="J127" s="8">
        <v>82.69</v>
      </c>
      <c r="K127" s="8">
        <v>0</v>
      </c>
      <c r="L127" s="3">
        <v>0</v>
      </c>
      <c r="M127" s="8">
        <v>13.23</v>
      </c>
      <c r="N127" s="8">
        <v>0</v>
      </c>
      <c r="O127" s="3">
        <v>0</v>
      </c>
      <c r="P127" s="14">
        <f t="shared" si="11"/>
        <v>95.92</v>
      </c>
      <c r="Q127" s="9">
        <v>45723</v>
      </c>
      <c r="R127" s="18" t="s">
        <v>261</v>
      </c>
      <c r="S127" s="8"/>
    </row>
    <row r="128" spans="1:19" x14ac:dyDescent="0.25">
      <c r="A128" s="27">
        <v>12242</v>
      </c>
      <c r="B128" s="28" t="s">
        <v>167</v>
      </c>
      <c r="C128" s="28" t="s">
        <v>168</v>
      </c>
      <c r="D128" s="8">
        <v>1611472</v>
      </c>
      <c r="E128" s="9">
        <v>45692</v>
      </c>
      <c r="F128" s="8">
        <v>0</v>
      </c>
      <c r="G128" s="8">
        <v>0</v>
      </c>
      <c r="H128" s="8">
        <v>10</v>
      </c>
      <c r="I128" s="8">
        <v>10</v>
      </c>
      <c r="J128" s="8">
        <v>82.69</v>
      </c>
      <c r="K128" s="8">
        <v>16.53</v>
      </c>
      <c r="L128" s="3">
        <v>0</v>
      </c>
      <c r="M128" s="8">
        <v>15.88</v>
      </c>
      <c r="N128" s="8">
        <v>0</v>
      </c>
      <c r="O128" s="3">
        <v>0</v>
      </c>
      <c r="P128" s="14">
        <f t="shared" si="11"/>
        <v>115.1</v>
      </c>
      <c r="Q128" s="9">
        <v>45723</v>
      </c>
      <c r="R128" s="18" t="s">
        <v>261</v>
      </c>
      <c r="S128" s="8"/>
    </row>
    <row r="129" spans="1:19" x14ac:dyDescent="0.25">
      <c r="A129" s="27">
        <v>12243</v>
      </c>
      <c r="B129" s="28" t="s">
        <v>185</v>
      </c>
      <c r="C129" s="28" t="s">
        <v>168</v>
      </c>
      <c r="D129" s="8">
        <v>1611473</v>
      </c>
      <c r="E129" s="9">
        <v>45692</v>
      </c>
      <c r="F129" s="8">
        <v>0</v>
      </c>
      <c r="G129" s="8">
        <v>0</v>
      </c>
      <c r="H129" s="8">
        <v>10</v>
      </c>
      <c r="I129" s="8">
        <v>10</v>
      </c>
      <c r="J129" s="8">
        <v>82.69</v>
      </c>
      <c r="K129" s="8">
        <v>16.53</v>
      </c>
      <c r="L129" s="3">
        <v>0</v>
      </c>
      <c r="M129" s="8">
        <v>15.88</v>
      </c>
      <c r="N129" s="8">
        <v>0</v>
      </c>
      <c r="O129" s="3">
        <v>0</v>
      </c>
      <c r="P129" s="14">
        <f t="shared" si="11"/>
        <v>115.1</v>
      </c>
      <c r="Q129" s="9">
        <v>45723</v>
      </c>
      <c r="R129" s="18" t="s">
        <v>261</v>
      </c>
      <c r="S129" s="8"/>
    </row>
    <row r="130" spans="1:19" x14ac:dyDescent="0.25">
      <c r="A130" s="27">
        <v>12329</v>
      </c>
      <c r="B130" s="28" t="s">
        <v>171</v>
      </c>
      <c r="C130" s="28" t="s">
        <v>172</v>
      </c>
      <c r="D130" s="8">
        <v>1611474</v>
      </c>
      <c r="E130" s="9">
        <v>45692</v>
      </c>
      <c r="F130" s="8">
        <v>0</v>
      </c>
      <c r="G130" s="8">
        <v>0</v>
      </c>
      <c r="H130" s="8">
        <v>10</v>
      </c>
      <c r="I130" s="8">
        <v>10</v>
      </c>
      <c r="J130" s="8">
        <v>82.69</v>
      </c>
      <c r="K130" s="8">
        <v>16.53</v>
      </c>
      <c r="L130" s="3">
        <v>20.67</v>
      </c>
      <c r="M130" s="8">
        <v>19.18</v>
      </c>
      <c r="N130" s="8">
        <v>0</v>
      </c>
      <c r="O130" s="3">
        <v>0</v>
      </c>
      <c r="P130" s="14">
        <f t="shared" si="11"/>
        <v>139.07</v>
      </c>
      <c r="Q130" s="9">
        <v>45723</v>
      </c>
      <c r="R130" s="18" t="s">
        <v>261</v>
      </c>
      <c r="S130" s="8"/>
    </row>
    <row r="131" spans="1:19" x14ac:dyDescent="0.25">
      <c r="A131" s="27">
        <v>12330</v>
      </c>
      <c r="B131" s="28" t="s">
        <v>193</v>
      </c>
      <c r="C131" s="28" t="s">
        <v>222</v>
      </c>
      <c r="D131" s="8">
        <v>1611475</v>
      </c>
      <c r="E131" s="9">
        <v>45692</v>
      </c>
      <c r="F131" s="8">
        <v>0</v>
      </c>
      <c r="G131" s="8">
        <v>0</v>
      </c>
      <c r="H131" s="8">
        <v>10</v>
      </c>
      <c r="I131" s="8">
        <v>10</v>
      </c>
      <c r="J131" s="8">
        <v>82.69</v>
      </c>
      <c r="K131" s="8">
        <v>16.53</v>
      </c>
      <c r="L131" s="3">
        <v>20.67</v>
      </c>
      <c r="M131" s="8">
        <v>19.18</v>
      </c>
      <c r="N131" s="8">
        <v>0</v>
      </c>
      <c r="O131" s="3">
        <v>0</v>
      </c>
      <c r="P131" s="14">
        <f t="shared" si="11"/>
        <v>139.07</v>
      </c>
      <c r="Q131" s="9">
        <v>45723</v>
      </c>
      <c r="R131" s="18" t="s">
        <v>261</v>
      </c>
      <c r="S131" s="8"/>
    </row>
    <row r="132" spans="1:19" x14ac:dyDescent="0.25">
      <c r="A132" s="27">
        <v>12465</v>
      </c>
      <c r="B132" s="28" t="s">
        <v>154</v>
      </c>
      <c r="C132" s="28" t="s">
        <v>155</v>
      </c>
      <c r="D132" s="8">
        <v>1611476</v>
      </c>
      <c r="E132" s="9">
        <v>45692</v>
      </c>
      <c r="F132" s="8">
        <v>0</v>
      </c>
      <c r="G132" s="8">
        <v>0</v>
      </c>
      <c r="H132" s="8">
        <v>10</v>
      </c>
      <c r="I132" s="8">
        <v>10</v>
      </c>
      <c r="J132" s="8">
        <v>82.69</v>
      </c>
      <c r="K132" s="8">
        <v>0</v>
      </c>
      <c r="L132" s="3">
        <v>0</v>
      </c>
      <c r="M132" s="8">
        <v>13.23</v>
      </c>
      <c r="N132" s="8">
        <v>0</v>
      </c>
      <c r="O132" s="3">
        <v>0</v>
      </c>
      <c r="P132" s="14">
        <f t="shared" si="11"/>
        <v>95.92</v>
      </c>
      <c r="Q132" s="9">
        <v>45723</v>
      </c>
      <c r="R132" s="18" t="s">
        <v>261</v>
      </c>
      <c r="S132" s="8"/>
    </row>
    <row r="133" spans="1:19" x14ac:dyDescent="0.25">
      <c r="A133" s="27">
        <v>12466</v>
      </c>
      <c r="B133" s="28" t="s">
        <v>211</v>
      </c>
      <c r="C133" s="28" t="s">
        <v>155</v>
      </c>
      <c r="D133" s="8">
        <v>1611478</v>
      </c>
      <c r="E133" s="9">
        <v>45692</v>
      </c>
      <c r="F133" s="8">
        <v>0</v>
      </c>
      <c r="G133" s="8">
        <v>0</v>
      </c>
      <c r="H133" s="8">
        <v>10</v>
      </c>
      <c r="I133" s="8">
        <v>10</v>
      </c>
      <c r="J133" s="8">
        <v>82.69</v>
      </c>
      <c r="K133" s="8">
        <v>0</v>
      </c>
      <c r="L133" s="3">
        <v>0</v>
      </c>
      <c r="M133" s="8">
        <v>13.23</v>
      </c>
      <c r="N133" s="8">
        <v>0</v>
      </c>
      <c r="O133" s="3">
        <v>0</v>
      </c>
      <c r="P133" s="14">
        <f t="shared" si="11"/>
        <v>95.92</v>
      </c>
      <c r="Q133" s="9">
        <v>45723</v>
      </c>
      <c r="R133" s="18" t="s">
        <v>261</v>
      </c>
      <c r="S133" s="8"/>
    </row>
    <row r="134" spans="1:19" x14ac:dyDescent="0.25">
      <c r="A134" s="27">
        <v>12467</v>
      </c>
      <c r="B134" s="28" t="s">
        <v>197</v>
      </c>
      <c r="C134" s="28" t="s">
        <v>155</v>
      </c>
      <c r="D134" s="8">
        <v>1611477</v>
      </c>
      <c r="E134" s="9">
        <v>45692</v>
      </c>
      <c r="F134" s="8">
        <v>0</v>
      </c>
      <c r="G134" s="8">
        <v>0</v>
      </c>
      <c r="H134" s="8">
        <v>10</v>
      </c>
      <c r="I134" s="8">
        <v>10</v>
      </c>
      <c r="J134" s="8">
        <v>82.69</v>
      </c>
      <c r="K134" s="8">
        <v>0</v>
      </c>
      <c r="L134" s="3">
        <v>0</v>
      </c>
      <c r="M134" s="8">
        <v>13.23</v>
      </c>
      <c r="N134" s="8">
        <v>0</v>
      </c>
      <c r="O134" s="3">
        <v>0</v>
      </c>
      <c r="P134" s="14">
        <f t="shared" si="11"/>
        <v>95.92</v>
      </c>
      <c r="Q134" s="9">
        <v>45723</v>
      </c>
      <c r="R134" s="18" t="s">
        <v>261</v>
      </c>
      <c r="S134" s="8"/>
    </row>
    <row r="135" spans="1:19" x14ac:dyDescent="0.25">
      <c r="A135" s="27">
        <v>12501</v>
      </c>
      <c r="B135" s="28" t="s">
        <v>199</v>
      </c>
      <c r="C135" s="28" t="s">
        <v>177</v>
      </c>
      <c r="D135" s="8">
        <v>1611480</v>
      </c>
      <c r="E135" s="9">
        <v>45692</v>
      </c>
      <c r="F135" s="8">
        <v>0</v>
      </c>
      <c r="G135" s="8">
        <v>0</v>
      </c>
      <c r="H135" s="8">
        <v>10</v>
      </c>
      <c r="I135" s="8">
        <v>10</v>
      </c>
      <c r="J135" s="8">
        <v>82.69</v>
      </c>
      <c r="K135" s="8">
        <v>0</v>
      </c>
      <c r="L135" s="3">
        <v>0</v>
      </c>
      <c r="M135" s="8">
        <v>13.23</v>
      </c>
      <c r="N135" s="8">
        <v>0</v>
      </c>
      <c r="O135" s="3">
        <v>0</v>
      </c>
      <c r="P135" s="14">
        <f t="shared" si="11"/>
        <v>95.92</v>
      </c>
      <c r="Q135" s="9">
        <v>45723</v>
      </c>
      <c r="R135" s="18" t="s">
        <v>261</v>
      </c>
      <c r="S135" s="8"/>
    </row>
    <row r="136" spans="1:19" x14ac:dyDescent="0.25">
      <c r="A136" s="27">
        <v>13338</v>
      </c>
      <c r="B136" s="28" t="s">
        <v>184</v>
      </c>
      <c r="C136" s="28" t="s">
        <v>183</v>
      </c>
      <c r="D136" s="8">
        <v>1611562</v>
      </c>
      <c r="E136" s="9">
        <v>45692</v>
      </c>
      <c r="F136" s="8">
        <v>0</v>
      </c>
      <c r="G136" s="8">
        <v>0</v>
      </c>
      <c r="H136" s="8">
        <v>10</v>
      </c>
      <c r="I136" s="8">
        <v>10</v>
      </c>
      <c r="J136" s="8">
        <v>82.69</v>
      </c>
      <c r="K136" s="8">
        <v>16.53</v>
      </c>
      <c r="L136" s="3">
        <v>20.67</v>
      </c>
      <c r="M136" s="8">
        <v>19.18</v>
      </c>
      <c r="N136" s="8">
        <v>0</v>
      </c>
      <c r="O136" s="3">
        <v>0</v>
      </c>
      <c r="P136" s="14">
        <f t="shared" si="11"/>
        <v>139.07</v>
      </c>
      <c r="Q136" s="9">
        <v>45723</v>
      </c>
      <c r="R136" s="18" t="s">
        <v>261</v>
      </c>
      <c r="S136" s="8"/>
    </row>
    <row r="137" spans="1:19" x14ac:dyDescent="0.25">
      <c r="A137" s="27">
        <v>13339</v>
      </c>
      <c r="B137" s="28" t="s">
        <v>201</v>
      </c>
      <c r="C137" s="28" t="s">
        <v>202</v>
      </c>
      <c r="D137" s="8">
        <v>1611564</v>
      </c>
      <c r="E137" s="9">
        <v>45692</v>
      </c>
      <c r="F137" s="8">
        <v>0</v>
      </c>
      <c r="G137" s="8">
        <v>0</v>
      </c>
      <c r="H137" s="8">
        <v>63</v>
      </c>
      <c r="I137" s="8">
        <v>63</v>
      </c>
      <c r="J137" s="8">
        <v>494.57</v>
      </c>
      <c r="K137" s="8">
        <v>98.91</v>
      </c>
      <c r="L137" s="3">
        <v>123.65</v>
      </c>
      <c r="M137" s="8">
        <v>114.74</v>
      </c>
      <c r="N137" s="8">
        <v>0</v>
      </c>
      <c r="O137" s="3">
        <v>0</v>
      </c>
      <c r="P137" s="14">
        <f t="shared" si="11"/>
        <v>831.87</v>
      </c>
      <c r="Q137" s="9">
        <v>45723</v>
      </c>
      <c r="R137" s="18" t="s">
        <v>261</v>
      </c>
      <c r="S137" s="8"/>
    </row>
    <row r="138" spans="1:19" x14ac:dyDescent="0.25">
      <c r="A138" s="27">
        <v>13340</v>
      </c>
      <c r="B138" s="28" t="s">
        <v>182</v>
      </c>
      <c r="C138" s="28" t="s">
        <v>183</v>
      </c>
      <c r="D138" s="8">
        <v>1611561</v>
      </c>
      <c r="E138" s="9">
        <v>45692</v>
      </c>
      <c r="F138" s="8">
        <v>0</v>
      </c>
      <c r="G138" s="8">
        <v>0</v>
      </c>
      <c r="H138" s="8">
        <v>10</v>
      </c>
      <c r="I138" s="8">
        <v>10</v>
      </c>
      <c r="J138" s="8">
        <v>82.69</v>
      </c>
      <c r="K138" s="8">
        <v>16.53</v>
      </c>
      <c r="L138" s="3">
        <v>20.67</v>
      </c>
      <c r="M138" s="8">
        <v>19.18</v>
      </c>
      <c r="N138" s="8">
        <v>0</v>
      </c>
      <c r="O138" s="3">
        <v>0</v>
      </c>
      <c r="P138" s="14">
        <f t="shared" ref="P138:P149" si="12">SUM(J138:N138)</f>
        <v>139.07</v>
      </c>
      <c r="Q138" s="9">
        <v>45723</v>
      </c>
      <c r="R138" s="18" t="s">
        <v>261</v>
      </c>
      <c r="S138" s="8"/>
    </row>
    <row r="139" spans="1:19" x14ac:dyDescent="0.25">
      <c r="A139" s="27">
        <v>13341</v>
      </c>
      <c r="B139" s="28" t="s">
        <v>201</v>
      </c>
      <c r="C139" s="28" t="s">
        <v>202</v>
      </c>
      <c r="D139" s="8">
        <v>1611563</v>
      </c>
      <c r="E139" s="9">
        <v>45692</v>
      </c>
      <c r="F139" s="8">
        <v>0</v>
      </c>
      <c r="G139" s="8">
        <v>0</v>
      </c>
      <c r="H139" s="8">
        <v>54</v>
      </c>
      <c r="I139" s="8">
        <v>54</v>
      </c>
      <c r="J139" s="8">
        <v>413.57</v>
      </c>
      <c r="K139" s="8">
        <v>82.72</v>
      </c>
      <c r="L139" s="3">
        <v>103.4</v>
      </c>
      <c r="M139" s="8">
        <v>95.95</v>
      </c>
      <c r="N139" s="8">
        <v>0</v>
      </c>
      <c r="O139" s="3">
        <v>0</v>
      </c>
      <c r="P139" s="14">
        <f t="shared" si="12"/>
        <v>695.64</v>
      </c>
      <c r="Q139" s="9">
        <v>45723</v>
      </c>
      <c r="R139" s="18" t="s">
        <v>261</v>
      </c>
      <c r="S139" s="8"/>
    </row>
    <row r="140" spans="1:19" x14ac:dyDescent="0.25">
      <c r="A140" s="27">
        <v>13463</v>
      </c>
      <c r="B140" s="28" t="s">
        <v>102</v>
      </c>
      <c r="C140" s="28" t="s">
        <v>200</v>
      </c>
      <c r="D140" s="8">
        <v>1611482</v>
      </c>
      <c r="E140" s="9">
        <v>45692</v>
      </c>
      <c r="F140" s="8">
        <v>0</v>
      </c>
      <c r="G140" s="8">
        <v>0</v>
      </c>
      <c r="H140" s="8">
        <v>10</v>
      </c>
      <c r="I140" s="8">
        <v>10</v>
      </c>
      <c r="J140" s="8">
        <v>82.69</v>
      </c>
      <c r="K140" s="8">
        <v>16.53</v>
      </c>
      <c r="L140" s="3">
        <v>20.67</v>
      </c>
      <c r="M140" s="8">
        <v>19.18</v>
      </c>
      <c r="N140" s="8">
        <v>0</v>
      </c>
      <c r="O140" s="3">
        <v>0</v>
      </c>
      <c r="P140" s="14">
        <f t="shared" si="12"/>
        <v>139.07</v>
      </c>
      <c r="Q140" s="9">
        <v>45723</v>
      </c>
      <c r="R140" s="18" t="s">
        <v>261</v>
      </c>
      <c r="S140" s="8"/>
    </row>
    <row r="141" spans="1:19" x14ac:dyDescent="0.25">
      <c r="A141" s="27">
        <v>13547</v>
      </c>
      <c r="B141" s="28" t="s">
        <v>191</v>
      </c>
      <c r="C141" s="28" t="s">
        <v>196</v>
      </c>
      <c r="D141" s="8">
        <v>1611483</v>
      </c>
      <c r="E141" s="9">
        <v>45692</v>
      </c>
      <c r="F141" s="8">
        <v>0</v>
      </c>
      <c r="G141" s="8">
        <v>0</v>
      </c>
      <c r="H141" s="8">
        <v>10</v>
      </c>
      <c r="I141" s="8">
        <v>10</v>
      </c>
      <c r="J141" s="8">
        <v>82.69</v>
      </c>
      <c r="K141" s="8">
        <v>0</v>
      </c>
      <c r="L141" s="3">
        <v>0</v>
      </c>
      <c r="M141" s="8">
        <v>13.23</v>
      </c>
      <c r="N141" s="8">
        <v>0</v>
      </c>
      <c r="O141" s="3">
        <v>0</v>
      </c>
      <c r="P141" s="14">
        <f t="shared" si="12"/>
        <v>95.92</v>
      </c>
      <c r="Q141" s="9">
        <v>45723</v>
      </c>
      <c r="R141" s="18" t="s">
        <v>261</v>
      </c>
      <c r="S141" s="8"/>
    </row>
    <row r="142" spans="1:19" x14ac:dyDescent="0.25">
      <c r="A142" s="27">
        <v>13714</v>
      </c>
      <c r="B142" s="28" t="s">
        <v>178</v>
      </c>
      <c r="C142" s="28" t="s">
        <v>179</v>
      </c>
      <c r="D142" s="8">
        <v>1611484</v>
      </c>
      <c r="E142" s="9">
        <v>45692</v>
      </c>
      <c r="F142" s="8">
        <v>0</v>
      </c>
      <c r="G142" s="8">
        <v>0</v>
      </c>
      <c r="H142" s="8">
        <v>10</v>
      </c>
      <c r="I142" s="8">
        <v>10</v>
      </c>
      <c r="J142" s="8">
        <v>82.69</v>
      </c>
      <c r="K142" s="8">
        <v>16.53</v>
      </c>
      <c r="L142" s="3">
        <v>20.67</v>
      </c>
      <c r="M142" s="8">
        <v>19.18</v>
      </c>
      <c r="N142" s="8">
        <v>0</v>
      </c>
      <c r="O142" s="3">
        <v>0</v>
      </c>
      <c r="P142" s="14">
        <f t="shared" si="12"/>
        <v>139.07</v>
      </c>
      <c r="Q142" s="9">
        <v>45723</v>
      </c>
      <c r="R142" s="18" t="s">
        <v>261</v>
      </c>
      <c r="S142" s="8"/>
    </row>
    <row r="143" spans="1:19" x14ac:dyDescent="0.25">
      <c r="A143" s="27">
        <v>13715</v>
      </c>
      <c r="B143" s="28" t="s">
        <v>204</v>
      </c>
      <c r="C143" s="28" t="s">
        <v>179</v>
      </c>
      <c r="D143" s="8">
        <v>1611486</v>
      </c>
      <c r="E143" s="9">
        <v>45692</v>
      </c>
      <c r="F143" s="8">
        <v>0</v>
      </c>
      <c r="G143" s="8">
        <v>0</v>
      </c>
      <c r="H143" s="8">
        <v>10</v>
      </c>
      <c r="I143" s="8">
        <v>10</v>
      </c>
      <c r="J143" s="8">
        <v>82.69</v>
      </c>
      <c r="K143" s="8">
        <v>16.53</v>
      </c>
      <c r="L143" s="3">
        <v>20.67</v>
      </c>
      <c r="M143" s="8">
        <v>19.18</v>
      </c>
      <c r="N143" s="8">
        <v>0</v>
      </c>
      <c r="O143" s="3">
        <v>0</v>
      </c>
      <c r="P143" s="14">
        <f t="shared" si="12"/>
        <v>139.07</v>
      </c>
      <c r="Q143" s="9">
        <v>45723</v>
      </c>
      <c r="R143" s="18" t="s">
        <v>261</v>
      </c>
      <c r="S143" s="8"/>
    </row>
    <row r="144" spans="1:19" x14ac:dyDescent="0.25">
      <c r="A144" s="27">
        <v>13716</v>
      </c>
      <c r="B144" s="28" t="s">
        <v>195</v>
      </c>
      <c r="C144" s="28" t="s">
        <v>179</v>
      </c>
      <c r="D144" s="8">
        <v>1611485</v>
      </c>
      <c r="E144" s="9">
        <v>45692</v>
      </c>
      <c r="F144" s="8">
        <v>0</v>
      </c>
      <c r="G144" s="8">
        <v>0</v>
      </c>
      <c r="H144" s="8">
        <v>10</v>
      </c>
      <c r="I144" s="8">
        <v>10</v>
      </c>
      <c r="J144" s="8">
        <v>82.69</v>
      </c>
      <c r="K144" s="8">
        <v>16.53</v>
      </c>
      <c r="L144" s="3">
        <v>20.67</v>
      </c>
      <c r="M144" s="8">
        <v>19.18</v>
      </c>
      <c r="N144" s="8">
        <v>0</v>
      </c>
      <c r="O144" s="3">
        <v>0</v>
      </c>
      <c r="P144" s="14">
        <f t="shared" si="12"/>
        <v>139.07</v>
      </c>
      <c r="Q144" s="9">
        <v>45723</v>
      </c>
      <c r="R144" s="18" t="s">
        <v>261</v>
      </c>
      <c r="S144" s="8"/>
    </row>
    <row r="145" spans="1:20" x14ac:dyDescent="0.25">
      <c r="A145" s="27">
        <v>13780</v>
      </c>
      <c r="B145" s="28" t="s">
        <v>198</v>
      </c>
      <c r="C145" s="28" t="s">
        <v>226</v>
      </c>
      <c r="D145" s="8">
        <v>1611488</v>
      </c>
      <c r="E145" s="9">
        <v>45692</v>
      </c>
      <c r="F145" s="8">
        <v>0</v>
      </c>
      <c r="G145" s="8">
        <v>0</v>
      </c>
      <c r="H145" s="8">
        <v>10</v>
      </c>
      <c r="I145" s="8">
        <v>10</v>
      </c>
      <c r="J145" s="8">
        <v>82.69</v>
      </c>
      <c r="K145" s="8">
        <v>0</v>
      </c>
      <c r="L145" s="3">
        <v>0</v>
      </c>
      <c r="M145" s="8">
        <v>13.23</v>
      </c>
      <c r="N145" s="8">
        <v>0</v>
      </c>
      <c r="O145" s="3">
        <v>0</v>
      </c>
      <c r="P145" s="14">
        <f t="shared" si="12"/>
        <v>95.92</v>
      </c>
      <c r="Q145" s="9">
        <v>45723</v>
      </c>
      <c r="R145" s="18" t="s">
        <v>261</v>
      </c>
      <c r="S145" s="8"/>
    </row>
    <row r="146" spans="1:20" x14ac:dyDescent="0.25">
      <c r="A146" s="27">
        <v>24073</v>
      </c>
      <c r="B146" s="28" t="s">
        <v>165</v>
      </c>
      <c r="C146" s="28" t="s">
        <v>166</v>
      </c>
      <c r="D146" s="8">
        <v>1611489</v>
      </c>
      <c r="E146" s="9">
        <v>45692</v>
      </c>
      <c r="F146" s="8">
        <v>0</v>
      </c>
      <c r="G146" s="8">
        <v>0</v>
      </c>
      <c r="H146" s="8">
        <v>10</v>
      </c>
      <c r="I146" s="8">
        <v>10</v>
      </c>
      <c r="J146" s="8">
        <v>82.69</v>
      </c>
      <c r="K146" s="8">
        <v>16.53</v>
      </c>
      <c r="L146" s="3">
        <v>20.67</v>
      </c>
      <c r="M146" s="8">
        <v>19.18</v>
      </c>
      <c r="N146" s="8">
        <v>0</v>
      </c>
      <c r="O146" s="3">
        <v>0</v>
      </c>
      <c r="P146" s="14">
        <f t="shared" si="12"/>
        <v>139.07</v>
      </c>
      <c r="Q146" s="9">
        <v>45723</v>
      </c>
      <c r="R146" s="18" t="s">
        <v>261</v>
      </c>
      <c r="S146" s="8"/>
    </row>
    <row r="147" spans="1:20" x14ac:dyDescent="0.25">
      <c r="A147" s="27">
        <v>24464</v>
      </c>
      <c r="B147" s="28" t="s">
        <v>150</v>
      </c>
      <c r="C147" s="28" t="s">
        <v>151</v>
      </c>
      <c r="D147" s="8">
        <v>1611481</v>
      </c>
      <c r="E147" s="9">
        <v>45692</v>
      </c>
      <c r="F147" s="8">
        <v>0</v>
      </c>
      <c r="G147" s="8">
        <v>0</v>
      </c>
      <c r="H147" s="8">
        <v>10</v>
      </c>
      <c r="I147" s="8">
        <v>10</v>
      </c>
      <c r="J147" s="8">
        <v>82.69</v>
      </c>
      <c r="K147" s="8">
        <v>0</v>
      </c>
      <c r="L147" s="3">
        <v>0</v>
      </c>
      <c r="M147" s="8">
        <v>13.23</v>
      </c>
      <c r="N147" s="8">
        <v>0</v>
      </c>
      <c r="O147" s="3">
        <v>0</v>
      </c>
      <c r="P147" s="14">
        <f t="shared" si="12"/>
        <v>95.92</v>
      </c>
      <c r="Q147" s="9">
        <v>45723</v>
      </c>
      <c r="R147" s="18" t="s">
        <v>261</v>
      </c>
      <c r="S147" s="8"/>
    </row>
    <row r="148" spans="1:20" x14ac:dyDescent="0.25">
      <c r="A148" s="27">
        <v>24465</v>
      </c>
      <c r="B148" s="28" t="s">
        <v>122</v>
      </c>
      <c r="C148" s="28" t="s">
        <v>173</v>
      </c>
      <c r="D148" s="8">
        <v>1611487</v>
      </c>
      <c r="E148" s="9">
        <v>45692</v>
      </c>
      <c r="F148" s="8">
        <v>0</v>
      </c>
      <c r="G148" s="8">
        <v>0</v>
      </c>
      <c r="H148" s="8">
        <v>10</v>
      </c>
      <c r="I148" s="8">
        <v>10</v>
      </c>
      <c r="J148" s="8">
        <v>82.69</v>
      </c>
      <c r="K148" s="8">
        <v>0</v>
      </c>
      <c r="L148" s="3">
        <v>0</v>
      </c>
      <c r="M148" s="8">
        <v>13.23</v>
      </c>
      <c r="N148" s="8">
        <v>0</v>
      </c>
      <c r="O148" s="3">
        <v>0</v>
      </c>
      <c r="P148" s="14">
        <f t="shared" si="12"/>
        <v>95.92</v>
      </c>
      <c r="Q148" s="9">
        <v>45723</v>
      </c>
      <c r="R148" s="18" t="s">
        <v>261</v>
      </c>
      <c r="S148" s="8"/>
    </row>
    <row r="149" spans="1:20" x14ac:dyDescent="0.25">
      <c r="A149" s="27">
        <v>24466</v>
      </c>
      <c r="B149" s="28" t="s">
        <v>176</v>
      </c>
      <c r="C149" s="28" t="s">
        <v>177</v>
      </c>
      <c r="D149" s="8">
        <v>1611479</v>
      </c>
      <c r="E149" s="9">
        <v>45692</v>
      </c>
      <c r="F149" s="8">
        <v>0</v>
      </c>
      <c r="G149" s="8">
        <v>0</v>
      </c>
      <c r="H149" s="8">
        <v>10</v>
      </c>
      <c r="I149" s="8">
        <v>10</v>
      </c>
      <c r="J149" s="8">
        <v>82.69</v>
      </c>
      <c r="K149" s="8">
        <v>0</v>
      </c>
      <c r="L149" s="3">
        <v>0</v>
      </c>
      <c r="M149" s="8">
        <v>13.23</v>
      </c>
      <c r="N149" s="8">
        <v>0</v>
      </c>
      <c r="O149" s="3">
        <v>0</v>
      </c>
      <c r="P149" s="14">
        <f t="shared" si="12"/>
        <v>95.92</v>
      </c>
      <c r="Q149" s="9">
        <v>45723</v>
      </c>
      <c r="R149" s="18" t="s">
        <v>257</v>
      </c>
      <c r="S149" s="8"/>
    </row>
    <row r="150" spans="1:20" x14ac:dyDescent="0.25">
      <c r="A150" s="3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"/>
      <c r="M150" s="8"/>
      <c r="N150" s="8"/>
      <c r="O150" s="8"/>
      <c r="P150" s="14"/>
      <c r="Q150" s="9"/>
      <c r="R150" s="8"/>
      <c r="S150" s="8"/>
    </row>
    <row r="151" spans="1:20" x14ac:dyDescent="0.25">
      <c r="A151" s="3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4"/>
      <c r="Q151" s="9"/>
      <c r="R151" s="8"/>
      <c r="S151" s="8"/>
    </row>
    <row r="152" spans="1:20" x14ac:dyDescent="0.25">
      <c r="A152" s="34">
        <v>21799</v>
      </c>
      <c r="B152" s="8" t="s">
        <v>232</v>
      </c>
      <c r="C152" s="8" t="s">
        <v>239</v>
      </c>
      <c r="D152" s="8">
        <v>1614733</v>
      </c>
      <c r="E152" s="9">
        <v>45694</v>
      </c>
      <c r="F152" s="8">
        <v>0</v>
      </c>
      <c r="G152" s="8">
        <v>0</v>
      </c>
      <c r="H152" s="8">
        <v>990</v>
      </c>
      <c r="I152" s="8">
        <v>660</v>
      </c>
      <c r="J152" s="8">
        <v>8814.1299999999992</v>
      </c>
      <c r="K152" s="8">
        <f>J152*0.2</f>
        <v>1762.826</v>
      </c>
      <c r="L152" s="8">
        <f>J152*0.25</f>
        <v>2203.5324999999998</v>
      </c>
      <c r="M152" s="3">
        <f>SUM(J152:L152)*0.16</f>
        <v>2044.8781599999998</v>
      </c>
      <c r="N152" s="8">
        <v>5</v>
      </c>
      <c r="O152" s="8">
        <v>0</v>
      </c>
      <c r="P152" s="14">
        <f>SUM(J152:O152)</f>
        <v>14830.366659999998</v>
      </c>
      <c r="Q152" s="9">
        <v>45736</v>
      </c>
      <c r="R152" s="15" t="s">
        <v>247</v>
      </c>
      <c r="S152" s="35">
        <v>50256.86</v>
      </c>
      <c r="T152" s="8" t="s">
        <v>248</v>
      </c>
    </row>
    <row r="153" spans="1:20" x14ac:dyDescent="0.25">
      <c r="A153" s="34">
        <v>27610</v>
      </c>
      <c r="B153" s="8" t="s">
        <v>235</v>
      </c>
      <c r="C153" s="8" t="s">
        <v>241</v>
      </c>
      <c r="D153" s="8">
        <v>1629583</v>
      </c>
      <c r="E153" s="9">
        <v>45702</v>
      </c>
      <c r="F153" s="8">
        <v>0</v>
      </c>
      <c r="G153" s="8">
        <v>0</v>
      </c>
      <c r="H153" s="8">
        <v>25</v>
      </c>
      <c r="I153" s="8">
        <v>25</v>
      </c>
      <c r="J153" s="8">
        <v>181.26</v>
      </c>
      <c r="K153" s="8">
        <f>J153*0.2</f>
        <v>36.252000000000002</v>
      </c>
      <c r="L153" s="8">
        <f>J153*0.25</f>
        <v>45.314999999999998</v>
      </c>
      <c r="M153" s="3">
        <f>SUM(J153:L153)*0.16</f>
        <v>42.052320000000002</v>
      </c>
      <c r="N153" s="8">
        <v>5</v>
      </c>
      <c r="O153" s="8">
        <v>0</v>
      </c>
      <c r="P153" s="14">
        <f>SUM(J153:O153)</f>
        <v>309.87932000000001</v>
      </c>
      <c r="Q153" s="9">
        <v>45720</v>
      </c>
      <c r="R153" s="18" t="s">
        <v>249</v>
      </c>
      <c r="S153" s="35">
        <v>1624</v>
      </c>
      <c r="T153" s="7" t="s">
        <v>258</v>
      </c>
    </row>
    <row r="154" spans="1:20" x14ac:dyDescent="0.25">
      <c r="A154" s="2">
        <v>3996</v>
      </c>
      <c r="B154" s="8" t="s">
        <v>237</v>
      </c>
      <c r="C154" s="8" t="s">
        <v>240</v>
      </c>
      <c r="D154" s="8">
        <v>1621109</v>
      </c>
      <c r="E154" s="9">
        <v>45702</v>
      </c>
      <c r="F154" s="8">
        <v>0</v>
      </c>
      <c r="G154" s="8">
        <v>0</v>
      </c>
      <c r="H154" s="8">
        <v>25</v>
      </c>
      <c r="I154" s="8">
        <v>25</v>
      </c>
      <c r="J154" s="8">
        <v>181.26</v>
      </c>
      <c r="K154" s="8">
        <f>J154*0.2</f>
        <v>36.252000000000002</v>
      </c>
      <c r="L154" s="8">
        <f>J154*0.25</f>
        <v>45.314999999999998</v>
      </c>
      <c r="M154" s="3">
        <f>SUM(J154:L154)*0.16</f>
        <v>42.052320000000002</v>
      </c>
      <c r="N154" s="8">
        <v>5</v>
      </c>
      <c r="O154" s="8">
        <v>0</v>
      </c>
      <c r="P154" s="14">
        <f>SUM(J154:O154)</f>
        <v>309.87932000000001</v>
      </c>
      <c r="Q154" s="9">
        <v>45785</v>
      </c>
      <c r="R154" s="18" t="s">
        <v>250</v>
      </c>
      <c r="S154" s="35">
        <v>1087</v>
      </c>
      <c r="T154" s="7" t="s">
        <v>251</v>
      </c>
    </row>
    <row r="155" spans="1:20" x14ac:dyDescent="0.25">
      <c r="A155" s="34">
        <v>6500</v>
      </c>
      <c r="B155" s="8" t="s">
        <v>237</v>
      </c>
      <c r="C155" s="8" t="s">
        <v>240</v>
      </c>
      <c r="D155" s="8">
        <v>1629582</v>
      </c>
      <c r="E155" s="9">
        <v>45709</v>
      </c>
      <c r="F155" s="8">
        <v>0</v>
      </c>
      <c r="G155" s="8">
        <v>0</v>
      </c>
      <c r="H155" s="8">
        <v>15</v>
      </c>
      <c r="I155" s="8">
        <v>15</v>
      </c>
      <c r="J155" s="8">
        <v>115.56</v>
      </c>
      <c r="K155" s="8">
        <f>J155*0.2</f>
        <v>23.112000000000002</v>
      </c>
      <c r="L155" s="8">
        <f>J155*0.25</f>
        <v>28.89</v>
      </c>
      <c r="M155" s="3">
        <f>SUM(J155:L155)*0.16</f>
        <v>26.809920000000002</v>
      </c>
      <c r="N155" s="8">
        <v>5</v>
      </c>
      <c r="O155" s="8">
        <v>0</v>
      </c>
      <c r="P155" s="14">
        <f>SUM(J155:O155)</f>
        <v>199.37192000000002</v>
      </c>
      <c r="Q155" s="9">
        <v>45785</v>
      </c>
      <c r="R155" s="18" t="s">
        <v>253</v>
      </c>
      <c r="S155" s="35">
        <v>1087</v>
      </c>
      <c r="T155" s="7" t="s">
        <v>251</v>
      </c>
    </row>
    <row r="156" spans="1:20" x14ac:dyDescent="0.25">
      <c r="A156" s="34">
        <v>5371</v>
      </c>
      <c r="B156" s="18" t="s">
        <v>238</v>
      </c>
      <c r="C156" s="18" t="s">
        <v>242</v>
      </c>
      <c r="D156" s="8">
        <v>1635001</v>
      </c>
      <c r="E156" s="9">
        <v>45715</v>
      </c>
      <c r="F156" s="36">
        <v>59129</v>
      </c>
      <c r="G156" s="36">
        <v>59458</v>
      </c>
      <c r="H156" s="8">
        <v>0</v>
      </c>
      <c r="I156" s="8">
        <v>329</v>
      </c>
      <c r="J156" s="8">
        <v>3682.4</v>
      </c>
      <c r="K156" s="8">
        <f>J156*0.2</f>
        <v>736.48</v>
      </c>
      <c r="L156" s="8">
        <f>J156*0.25</f>
        <v>920.6</v>
      </c>
      <c r="M156" s="3">
        <f>SUM(J156:L156)*0.16</f>
        <v>854.31680000000006</v>
      </c>
      <c r="N156" s="8">
        <v>5</v>
      </c>
      <c r="O156" s="8">
        <v>0</v>
      </c>
      <c r="P156" s="14">
        <f>SUM(J156:O156)</f>
        <v>6198.7968000000001</v>
      </c>
      <c r="Q156" s="9">
        <v>45723</v>
      </c>
      <c r="R156" s="18" t="s">
        <v>259</v>
      </c>
      <c r="S156" s="35">
        <v>6198</v>
      </c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4"/>
      <c r="Q157" s="9"/>
      <c r="R157" s="8"/>
      <c r="S157" s="35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4"/>
      <c r="Q158" s="9"/>
      <c r="R158" s="8"/>
      <c r="S158" s="35"/>
    </row>
    <row r="159" spans="1:20" x14ac:dyDescent="0.25">
      <c r="A159" s="33">
        <v>21797</v>
      </c>
      <c r="B159" s="8" t="s">
        <v>233</v>
      </c>
      <c r="C159" s="8" t="s">
        <v>243</v>
      </c>
      <c r="D159" s="8">
        <v>1614783</v>
      </c>
      <c r="E159" s="9">
        <v>45694</v>
      </c>
      <c r="F159" s="36">
        <v>0</v>
      </c>
      <c r="G159" s="36">
        <v>0</v>
      </c>
      <c r="H159" s="8">
        <v>660</v>
      </c>
      <c r="I159" s="8">
        <v>660</v>
      </c>
      <c r="J159" s="8">
        <v>8652.5300000000007</v>
      </c>
      <c r="K159" s="8">
        <f>J159*0.2</f>
        <v>1730.5060000000003</v>
      </c>
      <c r="L159" s="8">
        <f>J159*0.25</f>
        <v>2163.1325000000002</v>
      </c>
      <c r="M159" s="3">
        <f>SUM(J159:L159)*0.16</f>
        <v>2007.38696</v>
      </c>
      <c r="N159" s="8">
        <v>5</v>
      </c>
      <c r="O159" s="8">
        <v>409.83</v>
      </c>
      <c r="P159" s="3">
        <f>SUM(J159:O159)</f>
        <v>14968.38546</v>
      </c>
      <c r="Q159" s="9">
        <v>45736</v>
      </c>
      <c r="R159" s="15" t="s">
        <v>254</v>
      </c>
      <c r="S159" s="35">
        <v>30235.35</v>
      </c>
      <c r="T159" s="8" t="s">
        <v>248</v>
      </c>
    </row>
    <row r="160" spans="1:20" x14ac:dyDescent="0.25">
      <c r="A160" s="33">
        <v>21788</v>
      </c>
      <c r="B160" s="8" t="s">
        <v>234</v>
      </c>
      <c r="C160" s="8" t="s">
        <v>244</v>
      </c>
      <c r="D160" s="8">
        <v>1620125</v>
      </c>
      <c r="E160" s="9">
        <v>45701</v>
      </c>
      <c r="F160" s="36">
        <v>10612</v>
      </c>
      <c r="G160" s="36">
        <v>10742</v>
      </c>
      <c r="H160" s="8"/>
      <c r="I160" s="8">
        <f>G160-F160</f>
        <v>130</v>
      </c>
      <c r="J160" s="8">
        <v>1168.8800000000001</v>
      </c>
      <c r="K160" s="8">
        <f>J160*0.2</f>
        <v>233.77600000000004</v>
      </c>
      <c r="L160" s="8">
        <f>J160*0.25</f>
        <v>292.22000000000003</v>
      </c>
      <c r="M160" s="3">
        <f>SUM(J160:L160)*0.16</f>
        <v>271.18016000000006</v>
      </c>
      <c r="N160" s="8">
        <v>5</v>
      </c>
      <c r="O160" s="8">
        <v>19.47</v>
      </c>
      <c r="P160" s="3">
        <f>SUM(J160:O160)</f>
        <v>1990.5261600000003</v>
      </c>
      <c r="Q160" s="9">
        <v>45705</v>
      </c>
      <c r="R160" s="18" t="s">
        <v>260</v>
      </c>
      <c r="S160" s="35">
        <v>2343</v>
      </c>
    </row>
    <row r="161" spans="1:19" x14ac:dyDescent="0.25">
      <c r="A161" s="33">
        <v>24681</v>
      </c>
      <c r="B161" s="8" t="s">
        <v>234</v>
      </c>
      <c r="C161" s="8" t="s">
        <v>244</v>
      </c>
      <c r="D161" s="8">
        <v>1620124</v>
      </c>
      <c r="E161" s="9">
        <v>45701</v>
      </c>
      <c r="F161" s="36">
        <v>1930</v>
      </c>
      <c r="G161" s="36">
        <v>1930</v>
      </c>
      <c r="H161" s="8">
        <v>10</v>
      </c>
      <c r="I161" s="8">
        <v>10</v>
      </c>
      <c r="J161" s="8">
        <v>82.69</v>
      </c>
      <c r="K161" s="8">
        <f>J161*0.2</f>
        <v>16.538</v>
      </c>
      <c r="L161" s="8">
        <f>J161*0.25</f>
        <v>20.672499999999999</v>
      </c>
      <c r="M161" s="3">
        <f>SUM(J161:L161)*0.16</f>
        <v>19.184079999999998</v>
      </c>
      <c r="N161" s="8">
        <v>5</v>
      </c>
      <c r="O161" s="8">
        <v>0</v>
      </c>
      <c r="P161" s="3">
        <f>SUM(J161:O161)</f>
        <v>144.08457999999999</v>
      </c>
      <c r="Q161" s="9">
        <v>45705</v>
      </c>
      <c r="R161" s="18" t="s">
        <v>260</v>
      </c>
      <c r="S161" s="35">
        <v>2343</v>
      </c>
    </row>
    <row r="162" spans="1:19" x14ac:dyDescent="0.25">
      <c r="A162" s="33">
        <v>24682</v>
      </c>
      <c r="B162" s="8" t="s">
        <v>234</v>
      </c>
      <c r="C162" s="8" t="s">
        <v>244</v>
      </c>
      <c r="D162" s="8">
        <v>1620126</v>
      </c>
      <c r="E162" s="9">
        <v>45701</v>
      </c>
      <c r="F162" s="36">
        <v>0</v>
      </c>
      <c r="G162" s="36">
        <v>0</v>
      </c>
      <c r="H162" s="8">
        <v>15</v>
      </c>
      <c r="I162" s="8">
        <v>15</v>
      </c>
      <c r="J162" s="8">
        <v>115.76</v>
      </c>
      <c r="K162" s="8">
        <f>J162*0.2</f>
        <v>23.152000000000001</v>
      </c>
      <c r="L162" s="8">
        <f>J162*0.25</f>
        <v>28.94</v>
      </c>
      <c r="M162" s="3">
        <f>SUM(J162:L162)*0.16</f>
        <v>26.85632</v>
      </c>
      <c r="N162" s="8">
        <v>5</v>
      </c>
      <c r="O162" s="8">
        <v>0</v>
      </c>
      <c r="P162" s="3">
        <f>SUM(J162:O162)</f>
        <v>199.70832000000001</v>
      </c>
      <c r="Q162" s="9">
        <v>45705</v>
      </c>
      <c r="R162" s="18" t="s">
        <v>260</v>
      </c>
      <c r="S162" s="35">
        <v>2343</v>
      </c>
    </row>
    <row r="163" spans="1:19" x14ac:dyDescent="0.25">
      <c r="A163" s="33">
        <v>26534</v>
      </c>
      <c r="B163" s="8" t="s">
        <v>236</v>
      </c>
      <c r="C163" s="8" t="s">
        <v>245</v>
      </c>
      <c r="D163" s="8">
        <v>1622264</v>
      </c>
      <c r="E163" s="9">
        <v>45705</v>
      </c>
      <c r="F163" s="36">
        <v>0</v>
      </c>
      <c r="G163" s="36">
        <v>0</v>
      </c>
      <c r="H163" s="8">
        <v>56</v>
      </c>
      <c r="I163" s="8">
        <v>56</v>
      </c>
      <c r="J163" s="8">
        <v>430.85</v>
      </c>
      <c r="K163" s="8">
        <f>J163*0.2</f>
        <v>86.170000000000016</v>
      </c>
      <c r="L163" s="8">
        <f>J163*0.25</f>
        <v>107.71250000000001</v>
      </c>
      <c r="M163" s="3">
        <f>SUM(J163:L163)*0.16</f>
        <v>99.9572</v>
      </c>
      <c r="N163" s="8">
        <v>5</v>
      </c>
      <c r="O163" s="8">
        <v>0</v>
      </c>
      <c r="P163" s="8">
        <f>SUM(J163:O163)</f>
        <v>729.6896999999999</v>
      </c>
      <c r="Q163" s="9">
        <v>45345</v>
      </c>
      <c r="R163" s="44" t="s">
        <v>256</v>
      </c>
      <c r="S163" s="35"/>
    </row>
  </sheetData>
  <mergeCells count="21">
    <mergeCell ref="A9:A10"/>
    <mergeCell ref="B9:B10"/>
    <mergeCell ref="C9:C10"/>
    <mergeCell ref="D9:D10"/>
    <mergeCell ref="E9:E10"/>
    <mergeCell ref="A3:S3"/>
    <mergeCell ref="A4:S4"/>
    <mergeCell ref="A6:S6"/>
    <mergeCell ref="T9:T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F9:H9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2049" r:id="rId4">
          <objectPr defaultSize="0" autoPict="0" r:id="rId5">
            <anchor moveWithCells="1">
              <from>
                <xdr:col>2</xdr:col>
                <xdr:colOff>2943225</xdr:colOff>
                <xdr:row>2</xdr:row>
                <xdr:rowOff>28575</xdr:rowOff>
              </from>
              <to>
                <xdr:col>3</xdr:col>
                <xdr:colOff>257175</xdr:colOff>
                <xdr:row>4</xdr:row>
                <xdr:rowOff>123825</xdr:rowOff>
              </to>
            </anchor>
          </objectPr>
        </oleObject>
      </mc:Choice>
      <mc:Fallback>
        <oleObject progId="Word.Picture.8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63"/>
  <sheetViews>
    <sheetView topLeftCell="A3" workbookViewId="0">
      <pane xSplit="2" ySplit="8" topLeftCell="C11" activePane="bottomRight" state="frozen"/>
      <selection activeCell="A3" sqref="A3"/>
      <selection pane="topRight" activeCell="C3" sqref="C3"/>
      <selection pane="bottomLeft" activeCell="A5" sqref="A5"/>
      <selection pane="bottomRight" activeCell="A3" sqref="A3:XFD6"/>
    </sheetView>
  </sheetViews>
  <sheetFormatPr baseColWidth="10" defaultRowHeight="15" x14ac:dyDescent="0.25"/>
  <cols>
    <col min="1" max="1" width="14.7109375" style="7" customWidth="1"/>
    <col min="2" max="2" width="41.5703125" style="7" customWidth="1"/>
    <col min="3" max="3" width="48.42578125" style="7" customWidth="1"/>
    <col min="4" max="4" width="11.42578125" style="7"/>
    <col min="5" max="5" width="16.85546875" style="7" customWidth="1"/>
    <col min="6" max="8" width="11.42578125" style="7"/>
    <col min="9" max="9" width="13.42578125" style="7" customWidth="1"/>
    <col min="10" max="11" width="11.42578125" style="7"/>
    <col min="12" max="12" width="14.7109375" style="7" customWidth="1"/>
    <col min="13" max="15" width="11.42578125" style="7"/>
    <col min="16" max="16" width="11.85546875" style="10" bestFit="1" customWidth="1"/>
    <col min="17" max="17" width="11.42578125" style="11"/>
    <col min="18" max="18" width="33" style="7" customWidth="1"/>
    <col min="19" max="19" width="12.7109375" style="7" bestFit="1" customWidth="1"/>
    <col min="20" max="20" width="19.7109375" style="7" customWidth="1"/>
    <col min="21" max="16384" width="11.42578125" style="7"/>
  </cols>
  <sheetData>
    <row r="3" spans="1:20" customFormat="1" ht="18.75" x14ac:dyDescent="0.25">
      <c r="A3" s="47" t="s">
        <v>359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0" customFormat="1" ht="18.75" x14ac:dyDescent="0.25">
      <c r="A4" s="47" t="s">
        <v>360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customFormat="1" x14ac:dyDescent="0.25"/>
    <row r="6" spans="1:20" ht="18.75" x14ac:dyDescent="0.3">
      <c r="A6" s="48" t="s">
        <v>361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9" spans="1:20" x14ac:dyDescent="0.25">
      <c r="A9" s="52" t="s">
        <v>2</v>
      </c>
      <c r="B9" s="52" t="s">
        <v>0</v>
      </c>
      <c r="C9" s="52" t="s">
        <v>1</v>
      </c>
      <c r="D9" s="52" t="s">
        <v>3</v>
      </c>
      <c r="E9" s="52" t="s">
        <v>4</v>
      </c>
      <c r="F9" s="52" t="s">
        <v>5</v>
      </c>
      <c r="G9" s="52"/>
      <c r="H9" s="52"/>
      <c r="I9" s="52" t="s">
        <v>9</v>
      </c>
      <c r="J9" s="52" t="s">
        <v>10</v>
      </c>
      <c r="K9" s="52" t="s">
        <v>11</v>
      </c>
      <c r="L9" s="52" t="s">
        <v>12</v>
      </c>
      <c r="M9" s="52" t="s">
        <v>13</v>
      </c>
      <c r="N9" s="52" t="s">
        <v>14</v>
      </c>
      <c r="O9" s="49" t="s">
        <v>246</v>
      </c>
      <c r="P9" s="56" t="s">
        <v>16</v>
      </c>
      <c r="Q9" s="54" t="s">
        <v>41</v>
      </c>
      <c r="R9" s="52" t="s">
        <v>15</v>
      </c>
      <c r="S9" s="52" t="s">
        <v>43</v>
      </c>
      <c r="T9" s="51"/>
    </row>
    <row r="10" spans="1:20" x14ac:dyDescent="0.25">
      <c r="A10" s="52"/>
      <c r="B10" s="52"/>
      <c r="C10" s="52"/>
      <c r="D10" s="52"/>
      <c r="E10" s="52"/>
      <c r="F10" s="12" t="s">
        <v>6</v>
      </c>
      <c r="G10" s="12" t="s">
        <v>7</v>
      </c>
      <c r="H10" s="12" t="s">
        <v>8</v>
      </c>
      <c r="I10" s="52"/>
      <c r="J10" s="52"/>
      <c r="K10" s="52"/>
      <c r="L10" s="52"/>
      <c r="M10" s="52"/>
      <c r="N10" s="52"/>
      <c r="O10" s="50"/>
      <c r="P10" s="56"/>
      <c r="Q10" s="55"/>
      <c r="R10" s="52"/>
      <c r="S10" s="52"/>
      <c r="T10" s="51"/>
    </row>
    <row r="11" spans="1:20" x14ac:dyDescent="0.25">
      <c r="A11" s="2">
        <v>9119</v>
      </c>
      <c r="B11" s="1" t="s">
        <v>17</v>
      </c>
      <c r="C11" s="13" t="s">
        <v>46</v>
      </c>
      <c r="D11" s="8">
        <v>1639893</v>
      </c>
      <c r="E11" s="9">
        <v>45720</v>
      </c>
      <c r="F11" s="8">
        <v>0</v>
      </c>
      <c r="G11" s="8">
        <v>0</v>
      </c>
      <c r="H11" s="2">
        <v>171.042</v>
      </c>
      <c r="I11" s="2">
        <v>171.042</v>
      </c>
      <c r="J11" s="3">
        <v>1692.46</v>
      </c>
      <c r="K11" s="3">
        <f>J11*0.2</f>
        <v>338.49200000000002</v>
      </c>
      <c r="L11" s="3">
        <f>J11*0.25</f>
        <v>423.11500000000001</v>
      </c>
      <c r="M11" s="3">
        <f>SUM(J11:L11)*0.16</f>
        <v>392.65072000000004</v>
      </c>
      <c r="N11" s="4">
        <v>5</v>
      </c>
      <c r="O11" s="4">
        <v>0</v>
      </c>
      <c r="P11" s="14">
        <f t="shared" ref="P11:P37" si="0">SUM(J11:N11)</f>
        <v>2851.7177200000001</v>
      </c>
      <c r="Q11" s="9">
        <v>45805</v>
      </c>
      <c r="R11" s="45" t="s">
        <v>263</v>
      </c>
      <c r="S11" s="16"/>
      <c r="T11" s="17"/>
    </row>
    <row r="12" spans="1:20" x14ac:dyDescent="0.25">
      <c r="A12" s="2">
        <v>9129</v>
      </c>
      <c r="B12" s="1" t="s">
        <v>17</v>
      </c>
      <c r="C12" s="13" t="s">
        <v>46</v>
      </c>
      <c r="D12" s="8">
        <v>1639895</v>
      </c>
      <c r="E12" s="9">
        <v>45720</v>
      </c>
      <c r="F12" s="8">
        <v>0</v>
      </c>
      <c r="G12" s="8">
        <v>0</v>
      </c>
      <c r="H12" s="2">
        <v>127.413</v>
      </c>
      <c r="I12" s="2">
        <v>127.413</v>
      </c>
      <c r="J12" s="3">
        <v>1183.92</v>
      </c>
      <c r="K12" s="3">
        <f t="shared" ref="K12:K20" si="1">J12*0.2</f>
        <v>236.78400000000002</v>
      </c>
      <c r="L12" s="3">
        <f t="shared" ref="L12:L20" si="2">J12*0.25</f>
        <v>295.98</v>
      </c>
      <c r="M12" s="3">
        <f t="shared" ref="M12:M37" si="3">SUM(J12:L12)*0.16</f>
        <v>274.66944000000007</v>
      </c>
      <c r="N12" s="4">
        <v>5</v>
      </c>
      <c r="O12" s="4">
        <v>0</v>
      </c>
      <c r="P12" s="14">
        <f t="shared" si="0"/>
        <v>1996.3534400000003</v>
      </c>
      <c r="Q12" s="9">
        <v>45805</v>
      </c>
      <c r="R12" s="45" t="s">
        <v>263</v>
      </c>
      <c r="S12" s="16"/>
      <c r="T12" s="17"/>
    </row>
    <row r="13" spans="1:20" x14ac:dyDescent="0.25">
      <c r="A13" s="2">
        <v>9127</v>
      </c>
      <c r="B13" s="1" t="s">
        <v>18</v>
      </c>
      <c r="C13" s="13" t="s">
        <v>49</v>
      </c>
      <c r="D13" s="8">
        <v>1639897</v>
      </c>
      <c r="E13" s="9">
        <v>45720</v>
      </c>
      <c r="F13" s="8">
        <v>0</v>
      </c>
      <c r="G13" s="8">
        <v>0</v>
      </c>
      <c r="H13" s="2">
        <v>416.90800000000002</v>
      </c>
      <c r="I13" s="2">
        <v>416.90800000000002</v>
      </c>
      <c r="J13" s="3">
        <v>3504.59</v>
      </c>
      <c r="K13" s="3">
        <f t="shared" si="1"/>
        <v>700.91800000000012</v>
      </c>
      <c r="L13" s="3">
        <f t="shared" si="2"/>
        <v>876.14750000000004</v>
      </c>
      <c r="M13" s="3">
        <f t="shared" si="3"/>
        <v>813.06488000000002</v>
      </c>
      <c r="N13" s="4">
        <v>5</v>
      </c>
      <c r="O13" s="4">
        <v>0</v>
      </c>
      <c r="P13" s="14">
        <f t="shared" si="0"/>
        <v>5899.7203799999997</v>
      </c>
      <c r="Q13" s="9">
        <v>45805</v>
      </c>
      <c r="R13" s="45" t="s">
        <v>263</v>
      </c>
      <c r="S13" s="16"/>
      <c r="T13" s="17"/>
    </row>
    <row r="14" spans="1:20" x14ac:dyDescent="0.25">
      <c r="A14" s="2">
        <v>9131</v>
      </c>
      <c r="B14" s="1" t="s">
        <v>19</v>
      </c>
      <c r="C14" s="13" t="s">
        <v>58</v>
      </c>
      <c r="D14" s="8">
        <v>1639909</v>
      </c>
      <c r="E14" s="9">
        <v>45720</v>
      </c>
      <c r="F14" s="8">
        <v>0</v>
      </c>
      <c r="G14" s="8">
        <v>0</v>
      </c>
      <c r="H14" s="2">
        <v>79.712999999999994</v>
      </c>
      <c r="I14" s="2">
        <v>79.712999999999994</v>
      </c>
      <c r="J14" s="3">
        <v>674.01</v>
      </c>
      <c r="K14" s="3">
        <v>0</v>
      </c>
      <c r="L14" s="3">
        <v>0</v>
      </c>
      <c r="M14" s="3">
        <f t="shared" si="3"/>
        <v>107.8416</v>
      </c>
      <c r="N14" s="4">
        <v>5</v>
      </c>
      <c r="O14" s="4">
        <v>0</v>
      </c>
      <c r="P14" s="14">
        <f t="shared" si="0"/>
        <v>786.85159999999996</v>
      </c>
      <c r="Q14" s="9">
        <v>45805</v>
      </c>
      <c r="R14" s="45" t="s">
        <v>263</v>
      </c>
      <c r="S14" s="16"/>
      <c r="T14" s="17"/>
    </row>
    <row r="15" spans="1:20" x14ac:dyDescent="0.25">
      <c r="A15" s="2">
        <v>9122</v>
      </c>
      <c r="B15" s="19" t="s">
        <v>20</v>
      </c>
      <c r="C15" s="13" t="s">
        <v>54</v>
      </c>
      <c r="D15" s="8">
        <v>1639904</v>
      </c>
      <c r="E15" s="9">
        <v>45720</v>
      </c>
      <c r="F15" s="8">
        <v>0</v>
      </c>
      <c r="G15" s="8">
        <v>0</v>
      </c>
      <c r="H15" s="20">
        <v>138.773</v>
      </c>
      <c r="I15" s="20">
        <v>138.773</v>
      </c>
      <c r="J15" s="3">
        <v>1316.34</v>
      </c>
      <c r="K15" s="3">
        <f t="shared" si="1"/>
        <v>263.26799999999997</v>
      </c>
      <c r="L15" s="3">
        <f t="shared" si="2"/>
        <v>329.08499999999998</v>
      </c>
      <c r="M15" s="3">
        <f t="shared" si="3"/>
        <v>305.39087999999998</v>
      </c>
      <c r="N15" s="4">
        <v>5</v>
      </c>
      <c r="O15" s="4">
        <v>0</v>
      </c>
      <c r="P15" s="14">
        <f t="shared" si="0"/>
        <v>2219.0838800000001</v>
      </c>
      <c r="Q15" s="9">
        <v>45805</v>
      </c>
      <c r="R15" s="45" t="s">
        <v>263</v>
      </c>
      <c r="S15" s="16"/>
      <c r="T15" s="17"/>
    </row>
    <row r="16" spans="1:20" x14ac:dyDescent="0.25">
      <c r="A16" s="2">
        <v>24072</v>
      </c>
      <c r="B16" s="1" t="s">
        <v>21</v>
      </c>
      <c r="C16" s="13" t="s">
        <v>66</v>
      </c>
      <c r="D16" s="8">
        <v>1639890</v>
      </c>
      <c r="E16" s="9">
        <v>45720</v>
      </c>
      <c r="F16" s="8">
        <v>0</v>
      </c>
      <c r="G16" s="8">
        <v>0</v>
      </c>
      <c r="H16" s="2">
        <v>106.069</v>
      </c>
      <c r="I16" s="2">
        <v>106.069</v>
      </c>
      <c r="J16" s="3">
        <v>954.43</v>
      </c>
      <c r="K16" s="3">
        <f t="shared" si="1"/>
        <v>190.886</v>
      </c>
      <c r="L16" s="3">
        <f t="shared" si="2"/>
        <v>238.60749999999999</v>
      </c>
      <c r="M16" s="3">
        <f t="shared" si="3"/>
        <v>221.42776000000003</v>
      </c>
      <c r="N16" s="4">
        <v>5</v>
      </c>
      <c r="O16" s="4">
        <v>0</v>
      </c>
      <c r="P16" s="14">
        <f t="shared" si="0"/>
        <v>1610.3512600000001</v>
      </c>
      <c r="Q16" s="9">
        <v>45805</v>
      </c>
      <c r="R16" s="45" t="s">
        <v>263</v>
      </c>
      <c r="S16" s="16"/>
      <c r="T16" s="17"/>
    </row>
    <row r="17" spans="1:20" x14ac:dyDescent="0.25">
      <c r="A17" s="2">
        <v>12163</v>
      </c>
      <c r="B17" s="1" t="s">
        <v>22</v>
      </c>
      <c r="C17" s="13" t="s">
        <v>62</v>
      </c>
      <c r="D17" s="8">
        <v>1639886</v>
      </c>
      <c r="E17" s="9">
        <v>45720</v>
      </c>
      <c r="F17" s="8">
        <v>0</v>
      </c>
      <c r="G17" s="8">
        <v>0</v>
      </c>
      <c r="H17" s="2">
        <v>116.02800000000001</v>
      </c>
      <c r="I17" s="2">
        <v>116.02800000000001</v>
      </c>
      <c r="J17" s="3">
        <v>1060.3499999999999</v>
      </c>
      <c r="K17" s="3">
        <v>0</v>
      </c>
      <c r="L17" s="3">
        <v>0</v>
      </c>
      <c r="M17" s="3">
        <f t="shared" si="3"/>
        <v>169.65599999999998</v>
      </c>
      <c r="N17" s="4">
        <v>5</v>
      </c>
      <c r="O17" s="4">
        <v>0</v>
      </c>
      <c r="P17" s="14">
        <f t="shared" si="0"/>
        <v>1235.0059999999999</v>
      </c>
      <c r="Q17" s="9">
        <v>45805</v>
      </c>
      <c r="R17" s="45" t="s">
        <v>263</v>
      </c>
      <c r="S17" s="16"/>
      <c r="T17" s="17"/>
    </row>
    <row r="18" spans="1:20" x14ac:dyDescent="0.25">
      <c r="A18" s="2">
        <v>9126</v>
      </c>
      <c r="B18" s="1" t="s">
        <v>23</v>
      </c>
      <c r="C18" s="13" t="s">
        <v>50</v>
      </c>
      <c r="D18" s="8">
        <v>1639898</v>
      </c>
      <c r="E18" s="9">
        <v>45720</v>
      </c>
      <c r="F18" s="8">
        <v>0</v>
      </c>
      <c r="G18" s="8">
        <v>0</v>
      </c>
      <c r="H18" s="2">
        <v>187.28700000000001</v>
      </c>
      <c r="I18" s="2">
        <v>187.28700000000001</v>
      </c>
      <c r="J18" s="3">
        <v>1894.82</v>
      </c>
      <c r="K18" s="3">
        <f t="shared" si="1"/>
        <v>378.964</v>
      </c>
      <c r="L18" s="3">
        <f t="shared" si="2"/>
        <v>473.70499999999998</v>
      </c>
      <c r="M18" s="3">
        <f t="shared" si="3"/>
        <v>439.59824000000003</v>
      </c>
      <c r="N18" s="4">
        <v>5</v>
      </c>
      <c r="O18" s="4">
        <v>0</v>
      </c>
      <c r="P18" s="14">
        <f t="shared" si="0"/>
        <v>3192.0872399999998</v>
      </c>
      <c r="Q18" s="9">
        <v>45805</v>
      </c>
      <c r="R18" s="45" t="s">
        <v>263</v>
      </c>
      <c r="S18" s="16"/>
      <c r="T18" s="17"/>
    </row>
    <row r="19" spans="1:20" x14ac:dyDescent="0.25">
      <c r="A19" s="2">
        <v>9123</v>
      </c>
      <c r="B19" s="1" t="s">
        <v>24</v>
      </c>
      <c r="C19" s="13" t="s">
        <v>52</v>
      </c>
      <c r="D19" s="8">
        <v>1639901</v>
      </c>
      <c r="E19" s="9">
        <v>45720</v>
      </c>
      <c r="F19" s="8">
        <v>0</v>
      </c>
      <c r="G19" s="8">
        <v>0</v>
      </c>
      <c r="H19" s="2">
        <v>314.97300000000001</v>
      </c>
      <c r="I19" s="2">
        <v>314.97300000000001</v>
      </c>
      <c r="J19" s="3">
        <v>3620.72</v>
      </c>
      <c r="K19" s="3">
        <f t="shared" si="1"/>
        <v>724.14400000000001</v>
      </c>
      <c r="L19" s="3">
        <f t="shared" si="2"/>
        <v>905.18</v>
      </c>
      <c r="M19" s="3">
        <f t="shared" si="3"/>
        <v>840.00703999999996</v>
      </c>
      <c r="N19" s="4">
        <v>5</v>
      </c>
      <c r="O19" s="4">
        <v>0</v>
      </c>
      <c r="P19" s="14">
        <f t="shared" si="0"/>
        <v>6095.0510400000003</v>
      </c>
      <c r="Q19" s="9">
        <v>45805</v>
      </c>
      <c r="R19" s="45" t="s">
        <v>263</v>
      </c>
      <c r="S19" s="16"/>
      <c r="T19" s="17"/>
    </row>
    <row r="20" spans="1:20" x14ac:dyDescent="0.25">
      <c r="A20" s="2">
        <v>9121</v>
      </c>
      <c r="B20" s="1" t="s">
        <v>24</v>
      </c>
      <c r="C20" s="13" t="s">
        <v>52</v>
      </c>
      <c r="D20" s="8">
        <v>1639903</v>
      </c>
      <c r="E20" s="9">
        <v>45720</v>
      </c>
      <c r="F20" s="8">
        <v>0</v>
      </c>
      <c r="G20" s="8">
        <v>0</v>
      </c>
      <c r="H20" s="2">
        <v>161.947</v>
      </c>
      <c r="I20" s="2">
        <v>161.947</v>
      </c>
      <c r="J20" s="3">
        <v>1586.44</v>
      </c>
      <c r="K20" s="3">
        <f t="shared" si="1"/>
        <v>317.28800000000001</v>
      </c>
      <c r="L20" s="3">
        <f t="shared" si="2"/>
        <v>396.61</v>
      </c>
      <c r="M20" s="3">
        <f t="shared" si="3"/>
        <v>368.05408000000006</v>
      </c>
      <c r="N20" s="4">
        <v>5</v>
      </c>
      <c r="O20" s="4">
        <v>0</v>
      </c>
      <c r="P20" s="14">
        <f t="shared" si="0"/>
        <v>2673.3920800000001</v>
      </c>
      <c r="Q20" s="9">
        <v>45805</v>
      </c>
      <c r="R20" s="45" t="s">
        <v>263</v>
      </c>
      <c r="S20" s="16"/>
      <c r="T20" s="17"/>
    </row>
    <row r="21" spans="1:20" x14ac:dyDescent="0.25">
      <c r="A21" s="2">
        <v>12086</v>
      </c>
      <c r="B21" s="1" t="s">
        <v>25</v>
      </c>
      <c r="C21" s="13" t="s">
        <v>60</v>
      </c>
      <c r="D21" s="8">
        <v>1639884</v>
      </c>
      <c r="E21" s="9">
        <v>45720</v>
      </c>
      <c r="F21" s="8">
        <v>0</v>
      </c>
      <c r="G21" s="8">
        <v>0</v>
      </c>
      <c r="H21" s="2">
        <v>148.696</v>
      </c>
      <c r="I21" s="2">
        <v>148.696</v>
      </c>
      <c r="J21" s="3">
        <v>1431.99</v>
      </c>
      <c r="K21" s="3">
        <v>0</v>
      </c>
      <c r="L21" s="3">
        <v>0</v>
      </c>
      <c r="M21" s="3">
        <f t="shared" si="3"/>
        <v>229.11840000000001</v>
      </c>
      <c r="N21" s="4">
        <v>5</v>
      </c>
      <c r="O21" s="4">
        <v>0</v>
      </c>
      <c r="P21" s="14">
        <f t="shared" si="0"/>
        <v>1666.1084000000001</v>
      </c>
      <c r="Q21" s="9">
        <v>45805</v>
      </c>
      <c r="R21" s="45" t="s">
        <v>263</v>
      </c>
      <c r="S21" s="16"/>
      <c r="T21" s="17"/>
    </row>
    <row r="22" spans="1:20" x14ac:dyDescent="0.25">
      <c r="A22" s="2">
        <v>12596</v>
      </c>
      <c r="B22" s="1" t="s">
        <v>26</v>
      </c>
      <c r="C22" s="13" t="s">
        <v>64</v>
      </c>
      <c r="D22" s="8">
        <v>1639888</v>
      </c>
      <c r="E22" s="9">
        <v>45720</v>
      </c>
      <c r="F22" s="8">
        <v>0</v>
      </c>
      <c r="G22" s="8">
        <v>0</v>
      </c>
      <c r="H22" s="2">
        <v>109.389</v>
      </c>
      <c r="I22" s="2">
        <v>109.389</v>
      </c>
      <c r="J22" s="3">
        <v>989.73</v>
      </c>
      <c r="K22" s="3">
        <v>0</v>
      </c>
      <c r="L22" s="3">
        <v>0</v>
      </c>
      <c r="M22" s="3">
        <f t="shared" si="3"/>
        <v>158.35679999999999</v>
      </c>
      <c r="N22" s="4">
        <v>5</v>
      </c>
      <c r="O22" s="4">
        <v>0</v>
      </c>
      <c r="P22" s="14">
        <f t="shared" si="0"/>
        <v>1153.0868</v>
      </c>
      <c r="Q22" s="9">
        <v>45805</v>
      </c>
      <c r="R22" s="45" t="s">
        <v>263</v>
      </c>
      <c r="S22" s="16"/>
      <c r="T22" s="17"/>
    </row>
    <row r="23" spans="1:20" x14ac:dyDescent="0.25">
      <c r="A23" s="2">
        <v>9124</v>
      </c>
      <c r="B23" s="1" t="s">
        <v>27</v>
      </c>
      <c r="C23" s="13" t="s">
        <v>51</v>
      </c>
      <c r="D23" s="8">
        <v>1639900</v>
      </c>
      <c r="E23" s="9">
        <v>45720</v>
      </c>
      <c r="F23" s="8">
        <v>0</v>
      </c>
      <c r="G23" s="8">
        <v>0</v>
      </c>
      <c r="H23" s="2">
        <v>288.51299999999998</v>
      </c>
      <c r="I23" s="2">
        <v>288.51299999999998</v>
      </c>
      <c r="J23" s="3">
        <v>3242.59</v>
      </c>
      <c r="K23" s="3">
        <f t="shared" ref="K23:K28" si="4">J23*0.2</f>
        <v>648.51800000000003</v>
      </c>
      <c r="L23" s="3">
        <f t="shared" ref="L23:L28" si="5">J23*0.25</f>
        <v>810.64750000000004</v>
      </c>
      <c r="M23" s="3">
        <f t="shared" si="3"/>
        <v>752.28088000000002</v>
      </c>
      <c r="N23" s="4">
        <v>5</v>
      </c>
      <c r="O23" s="4">
        <v>0</v>
      </c>
      <c r="P23" s="14">
        <f t="shared" si="0"/>
        <v>5459.0363800000005</v>
      </c>
      <c r="Q23" s="9">
        <v>45805</v>
      </c>
      <c r="R23" s="45" t="s">
        <v>263</v>
      </c>
      <c r="S23" s="16"/>
      <c r="T23" s="17"/>
    </row>
    <row r="24" spans="1:20" x14ac:dyDescent="0.25">
      <c r="A24" s="2">
        <v>11691</v>
      </c>
      <c r="B24" s="1" t="s">
        <v>28</v>
      </c>
      <c r="C24" s="13" t="s">
        <v>67</v>
      </c>
      <c r="D24" s="8">
        <v>1639891</v>
      </c>
      <c r="E24" s="9">
        <v>45720</v>
      </c>
      <c r="F24" s="8">
        <v>0</v>
      </c>
      <c r="G24" s="8">
        <v>0</v>
      </c>
      <c r="H24" s="2">
        <v>175.91900000000001</v>
      </c>
      <c r="I24" s="2">
        <v>175.91900000000001</v>
      </c>
      <c r="J24" s="3">
        <v>1750.25</v>
      </c>
      <c r="K24" s="3">
        <f t="shared" si="4"/>
        <v>350.05</v>
      </c>
      <c r="L24" s="3">
        <v>0</v>
      </c>
      <c r="M24" s="3">
        <f t="shared" si="3"/>
        <v>336.04800000000006</v>
      </c>
      <c r="N24" s="4">
        <v>5</v>
      </c>
      <c r="O24" s="4">
        <v>0</v>
      </c>
      <c r="P24" s="14">
        <f t="shared" si="0"/>
        <v>2441.3480000000004</v>
      </c>
      <c r="Q24" s="9">
        <v>45805</v>
      </c>
      <c r="R24" s="45" t="s">
        <v>263</v>
      </c>
      <c r="S24" s="16"/>
      <c r="T24" s="17"/>
    </row>
    <row r="25" spans="1:20" x14ac:dyDescent="0.25">
      <c r="A25" s="2">
        <v>6379</v>
      </c>
      <c r="B25" s="1" t="s">
        <v>29</v>
      </c>
      <c r="C25" s="13" t="s">
        <v>56</v>
      </c>
      <c r="D25" s="8">
        <v>1639906</v>
      </c>
      <c r="E25" s="9">
        <v>45720</v>
      </c>
      <c r="F25" s="8">
        <v>0</v>
      </c>
      <c r="G25" s="8">
        <v>0</v>
      </c>
      <c r="H25" s="2">
        <v>127.413</v>
      </c>
      <c r="I25" s="2">
        <v>127.413</v>
      </c>
      <c r="J25" s="3">
        <v>1183.92</v>
      </c>
      <c r="K25" s="3">
        <f t="shared" si="4"/>
        <v>236.78400000000002</v>
      </c>
      <c r="L25" s="3">
        <f t="shared" si="5"/>
        <v>295.98</v>
      </c>
      <c r="M25" s="3">
        <f t="shared" si="3"/>
        <v>274.66944000000007</v>
      </c>
      <c r="N25" s="4">
        <v>5</v>
      </c>
      <c r="O25" s="4">
        <v>0</v>
      </c>
      <c r="P25" s="14">
        <f t="shared" si="0"/>
        <v>1996.3534400000003</v>
      </c>
      <c r="Q25" s="9">
        <v>45805</v>
      </c>
      <c r="R25" s="45" t="s">
        <v>263</v>
      </c>
      <c r="S25" s="16"/>
      <c r="T25" s="17"/>
    </row>
    <row r="26" spans="1:20" x14ac:dyDescent="0.25">
      <c r="A26" s="2">
        <v>9130</v>
      </c>
      <c r="B26" s="1" t="s">
        <v>30</v>
      </c>
      <c r="C26" s="13" t="s">
        <v>47</v>
      </c>
      <c r="D26" s="8">
        <v>1639894</v>
      </c>
      <c r="E26" s="9">
        <v>45720</v>
      </c>
      <c r="F26" s="8">
        <v>0</v>
      </c>
      <c r="G26" s="8">
        <v>0</v>
      </c>
      <c r="H26" s="2">
        <v>123.495</v>
      </c>
      <c r="I26" s="2">
        <v>123.495</v>
      </c>
      <c r="J26" s="3">
        <v>1139.8</v>
      </c>
      <c r="K26" s="3">
        <f t="shared" si="4"/>
        <v>227.96</v>
      </c>
      <c r="L26" s="3">
        <f t="shared" si="5"/>
        <v>284.95</v>
      </c>
      <c r="M26" s="3">
        <f t="shared" si="3"/>
        <v>264.43360000000001</v>
      </c>
      <c r="N26" s="4">
        <v>5</v>
      </c>
      <c r="O26" s="4">
        <v>0</v>
      </c>
      <c r="P26" s="14">
        <f t="shared" si="0"/>
        <v>1922.1436000000001</v>
      </c>
      <c r="Q26" s="9">
        <v>45805</v>
      </c>
      <c r="R26" s="45" t="s">
        <v>263</v>
      </c>
      <c r="S26" s="16"/>
      <c r="T26" s="17"/>
    </row>
    <row r="27" spans="1:20" x14ac:dyDescent="0.25">
      <c r="A27" s="2">
        <v>9128</v>
      </c>
      <c r="B27" s="1" t="s">
        <v>31</v>
      </c>
      <c r="C27" s="13" t="s">
        <v>48</v>
      </c>
      <c r="D27" s="8">
        <v>1639896</v>
      </c>
      <c r="E27" s="9">
        <v>45720</v>
      </c>
      <c r="F27" s="8">
        <v>0</v>
      </c>
      <c r="G27" s="8">
        <v>0</v>
      </c>
      <c r="H27" s="2">
        <v>296.78100000000001</v>
      </c>
      <c r="I27" s="2">
        <v>296.78100000000001</v>
      </c>
      <c r="J27" s="3">
        <v>3360.76</v>
      </c>
      <c r="K27" s="3">
        <f t="shared" si="4"/>
        <v>672.15200000000004</v>
      </c>
      <c r="L27" s="3">
        <f t="shared" si="5"/>
        <v>840.19</v>
      </c>
      <c r="M27" s="3">
        <f t="shared" si="3"/>
        <v>779.69632000000013</v>
      </c>
      <c r="N27" s="4">
        <v>5</v>
      </c>
      <c r="O27" s="4">
        <v>0</v>
      </c>
      <c r="P27" s="14">
        <f t="shared" si="0"/>
        <v>5657.7983200000008</v>
      </c>
      <c r="Q27" s="9">
        <v>45805</v>
      </c>
      <c r="R27" s="45" t="s">
        <v>263</v>
      </c>
      <c r="S27" s="16"/>
      <c r="T27" s="17"/>
    </row>
    <row r="28" spans="1:20" x14ac:dyDescent="0.25">
      <c r="A28" s="2">
        <v>9125</v>
      </c>
      <c r="B28" s="1" t="s">
        <v>31</v>
      </c>
      <c r="C28" s="13" t="s">
        <v>48</v>
      </c>
      <c r="D28" s="8">
        <v>1639899</v>
      </c>
      <c r="E28" s="9">
        <v>45720</v>
      </c>
      <c r="F28" s="8">
        <v>0</v>
      </c>
      <c r="G28" s="8">
        <v>0</v>
      </c>
      <c r="H28" s="2">
        <v>183.49799999999999</v>
      </c>
      <c r="I28" s="2">
        <v>183.49799999999999</v>
      </c>
      <c r="J28" s="3">
        <v>1846.62</v>
      </c>
      <c r="K28" s="3">
        <f t="shared" si="4"/>
        <v>369.32400000000001</v>
      </c>
      <c r="L28" s="3">
        <f t="shared" si="5"/>
        <v>461.65499999999997</v>
      </c>
      <c r="M28" s="3">
        <f t="shared" si="3"/>
        <v>428.41584000000006</v>
      </c>
      <c r="N28" s="4">
        <v>5</v>
      </c>
      <c r="O28" s="4">
        <v>0</v>
      </c>
      <c r="P28" s="14">
        <f t="shared" si="0"/>
        <v>3111.0148400000003</v>
      </c>
      <c r="Q28" s="9">
        <v>45805</v>
      </c>
      <c r="R28" s="45" t="s">
        <v>263</v>
      </c>
      <c r="S28" s="16"/>
      <c r="T28" s="17"/>
    </row>
    <row r="29" spans="1:20" x14ac:dyDescent="0.25">
      <c r="A29" s="2">
        <v>13413</v>
      </c>
      <c r="B29" s="1" t="s">
        <v>32</v>
      </c>
      <c r="C29" s="13" t="s">
        <v>65</v>
      </c>
      <c r="D29" s="8">
        <v>1639889</v>
      </c>
      <c r="E29" s="9">
        <v>45720</v>
      </c>
      <c r="F29" s="8">
        <v>0</v>
      </c>
      <c r="G29" s="8">
        <v>0</v>
      </c>
      <c r="H29" s="2">
        <v>107.729</v>
      </c>
      <c r="I29" s="2">
        <v>107.729</v>
      </c>
      <c r="J29" s="3">
        <v>972.07</v>
      </c>
      <c r="K29" s="3">
        <v>0</v>
      </c>
      <c r="L29" s="3">
        <v>0</v>
      </c>
      <c r="M29" s="3">
        <f t="shared" si="3"/>
        <v>155.53120000000001</v>
      </c>
      <c r="N29" s="4">
        <v>5</v>
      </c>
      <c r="O29" s="4">
        <v>0</v>
      </c>
      <c r="P29" s="14">
        <f t="shared" si="0"/>
        <v>1132.6012000000001</v>
      </c>
      <c r="Q29" s="9">
        <v>45805</v>
      </c>
      <c r="R29" s="45" t="s">
        <v>263</v>
      </c>
      <c r="S29" s="16"/>
      <c r="T29" s="17"/>
    </row>
    <row r="30" spans="1:20" x14ac:dyDescent="0.25">
      <c r="A30" s="2">
        <v>9133</v>
      </c>
      <c r="B30" s="1" t="s">
        <v>33</v>
      </c>
      <c r="C30" s="13" t="s">
        <v>59</v>
      </c>
      <c r="D30" s="8">
        <v>1639910</v>
      </c>
      <c r="E30" s="9">
        <v>45720</v>
      </c>
      <c r="F30" s="8">
        <v>0</v>
      </c>
      <c r="G30" s="8">
        <v>0</v>
      </c>
      <c r="H30" s="2">
        <v>87.293599999999998</v>
      </c>
      <c r="I30" s="2">
        <v>87.293599999999998</v>
      </c>
      <c r="J30" s="3">
        <v>754.68</v>
      </c>
      <c r="K30" s="3">
        <v>0</v>
      </c>
      <c r="L30" s="3">
        <v>0</v>
      </c>
      <c r="M30" s="3">
        <f t="shared" si="3"/>
        <v>120.74879999999999</v>
      </c>
      <c r="N30" s="4">
        <v>5</v>
      </c>
      <c r="O30" s="4">
        <v>0</v>
      </c>
      <c r="P30" s="14">
        <f t="shared" si="0"/>
        <v>880.42879999999991</v>
      </c>
      <c r="Q30" s="9">
        <v>45805</v>
      </c>
      <c r="R30" s="45" t="s">
        <v>263</v>
      </c>
      <c r="S30" s="16"/>
      <c r="T30" s="17"/>
    </row>
    <row r="31" spans="1:20" x14ac:dyDescent="0.25">
      <c r="A31" s="2">
        <v>9132</v>
      </c>
      <c r="B31" s="1" t="s">
        <v>34</v>
      </c>
      <c r="C31" s="13" t="s">
        <v>57</v>
      </c>
      <c r="D31" s="8">
        <v>1639908</v>
      </c>
      <c r="E31" s="9">
        <v>45720</v>
      </c>
      <c r="F31" s="8">
        <v>0</v>
      </c>
      <c r="G31" s="8">
        <v>0</v>
      </c>
      <c r="H31" s="2">
        <v>83.503299999999996</v>
      </c>
      <c r="I31" s="2">
        <v>83.503299999999996</v>
      </c>
      <c r="J31" s="3">
        <v>714.37</v>
      </c>
      <c r="K31" s="3">
        <v>0</v>
      </c>
      <c r="L31" s="3">
        <v>0</v>
      </c>
      <c r="M31" s="3">
        <f t="shared" si="3"/>
        <v>114.2992</v>
      </c>
      <c r="N31" s="4">
        <v>5</v>
      </c>
      <c r="O31" s="4">
        <v>0</v>
      </c>
      <c r="P31" s="14">
        <f t="shared" si="0"/>
        <v>833.66920000000005</v>
      </c>
      <c r="Q31" s="9">
        <v>45805</v>
      </c>
      <c r="R31" s="45" t="s">
        <v>263</v>
      </c>
      <c r="S31" s="16"/>
      <c r="T31" s="17"/>
    </row>
    <row r="32" spans="1:20" x14ac:dyDescent="0.25">
      <c r="A32" s="2">
        <v>7339</v>
      </c>
      <c r="B32" s="1" t="s">
        <v>35</v>
      </c>
      <c r="C32" s="13" t="s">
        <v>55</v>
      </c>
      <c r="D32" s="8">
        <v>1639905</v>
      </c>
      <c r="E32" s="9">
        <v>45720</v>
      </c>
      <c r="F32" s="8">
        <v>0</v>
      </c>
      <c r="G32" s="8">
        <v>0</v>
      </c>
      <c r="H32" s="2">
        <v>185.77199999999999</v>
      </c>
      <c r="I32" s="2">
        <v>185.77199999999999</v>
      </c>
      <c r="J32" s="3">
        <v>1875.55</v>
      </c>
      <c r="K32" s="3">
        <f t="shared" ref="K32:K37" si="6">J32*0.2</f>
        <v>375.11</v>
      </c>
      <c r="L32" s="3">
        <f t="shared" ref="L32:L35" si="7">J32*0.25</f>
        <v>468.88749999999999</v>
      </c>
      <c r="M32" s="3">
        <f t="shared" si="3"/>
        <v>435.12759999999997</v>
      </c>
      <c r="N32" s="4">
        <v>5</v>
      </c>
      <c r="O32" s="4">
        <v>0</v>
      </c>
      <c r="P32" s="14">
        <f t="shared" si="0"/>
        <v>3159.6750999999995</v>
      </c>
      <c r="Q32" s="9">
        <v>45805</v>
      </c>
      <c r="R32" s="45" t="s">
        <v>263</v>
      </c>
      <c r="S32" s="16"/>
      <c r="T32" s="17"/>
    </row>
    <row r="33" spans="1:20" x14ac:dyDescent="0.25">
      <c r="A33" s="2">
        <v>9585</v>
      </c>
      <c r="B33" s="1" t="s">
        <v>36</v>
      </c>
      <c r="C33" s="13" t="s">
        <v>230</v>
      </c>
      <c r="D33" s="8">
        <v>1639907</v>
      </c>
      <c r="E33" s="9">
        <v>45720</v>
      </c>
      <c r="F33" s="8">
        <v>0</v>
      </c>
      <c r="G33" s="8">
        <v>0</v>
      </c>
      <c r="H33" s="2">
        <v>146.238</v>
      </c>
      <c r="I33" s="2">
        <v>146.238</v>
      </c>
      <c r="J33" s="3">
        <v>1403.34</v>
      </c>
      <c r="K33" s="3">
        <f t="shared" si="6"/>
        <v>280.66800000000001</v>
      </c>
      <c r="L33" s="3">
        <f t="shared" si="7"/>
        <v>350.83499999999998</v>
      </c>
      <c r="M33" s="3">
        <f t="shared" si="3"/>
        <v>325.57488000000001</v>
      </c>
      <c r="N33" s="4">
        <v>5</v>
      </c>
      <c r="O33" s="4">
        <v>0</v>
      </c>
      <c r="P33" s="14">
        <f t="shared" si="0"/>
        <v>2365.41788</v>
      </c>
      <c r="Q33" s="9">
        <v>45805</v>
      </c>
      <c r="R33" s="45" t="s">
        <v>263</v>
      </c>
      <c r="S33" s="16"/>
      <c r="T33" s="17"/>
    </row>
    <row r="34" spans="1:20" x14ac:dyDescent="0.25">
      <c r="A34" s="2">
        <v>9118</v>
      </c>
      <c r="B34" s="1" t="s">
        <v>37</v>
      </c>
      <c r="C34" s="13" t="s">
        <v>45</v>
      </c>
      <c r="D34" s="8">
        <v>1639892</v>
      </c>
      <c r="E34" s="9">
        <v>45720</v>
      </c>
      <c r="F34" s="8">
        <v>0</v>
      </c>
      <c r="G34" s="8">
        <v>0</v>
      </c>
      <c r="H34" s="2">
        <v>126</v>
      </c>
      <c r="I34" s="2">
        <v>126</v>
      </c>
      <c r="J34" s="3">
        <v>1166.28</v>
      </c>
      <c r="K34" s="3">
        <f t="shared" si="6"/>
        <v>233.256</v>
      </c>
      <c r="L34" s="3">
        <f t="shared" si="7"/>
        <v>291.57</v>
      </c>
      <c r="M34" s="3">
        <f t="shared" si="3"/>
        <v>270.57695999999999</v>
      </c>
      <c r="N34" s="5">
        <v>5</v>
      </c>
      <c r="O34" s="4">
        <v>0</v>
      </c>
      <c r="P34" s="14">
        <f t="shared" si="0"/>
        <v>1966.6829600000001</v>
      </c>
      <c r="Q34" s="9">
        <v>45805</v>
      </c>
      <c r="R34" s="45" t="s">
        <v>263</v>
      </c>
      <c r="S34" s="16"/>
      <c r="T34" s="17"/>
    </row>
    <row r="35" spans="1:20" x14ac:dyDescent="0.25">
      <c r="A35" s="2">
        <v>9120</v>
      </c>
      <c r="B35" s="1" t="s">
        <v>38</v>
      </c>
      <c r="C35" s="13" t="s">
        <v>53</v>
      </c>
      <c r="D35" s="8">
        <v>1639902</v>
      </c>
      <c r="E35" s="9">
        <v>45720</v>
      </c>
      <c r="F35" s="8">
        <v>0</v>
      </c>
      <c r="G35" s="8">
        <v>0</v>
      </c>
      <c r="H35" s="2">
        <v>404.678</v>
      </c>
      <c r="I35" s="2">
        <v>404.678</v>
      </c>
      <c r="J35" s="3">
        <v>4974.33</v>
      </c>
      <c r="K35" s="3">
        <f t="shared" si="6"/>
        <v>994.86599999999999</v>
      </c>
      <c r="L35" s="3">
        <f t="shared" si="7"/>
        <v>1243.5825</v>
      </c>
      <c r="M35" s="3">
        <f t="shared" si="3"/>
        <v>1154.04456</v>
      </c>
      <c r="N35" s="4">
        <v>5</v>
      </c>
      <c r="O35" s="4">
        <v>0</v>
      </c>
      <c r="P35" s="14">
        <f t="shared" si="0"/>
        <v>8371.8230600000006</v>
      </c>
      <c r="Q35" s="9">
        <v>45805</v>
      </c>
      <c r="R35" s="45" t="s">
        <v>263</v>
      </c>
      <c r="S35" s="16"/>
      <c r="T35" s="17"/>
    </row>
    <row r="36" spans="1:20" x14ac:dyDescent="0.25">
      <c r="A36" s="2">
        <v>12087</v>
      </c>
      <c r="B36" s="1" t="s">
        <v>39</v>
      </c>
      <c r="C36" s="13" t="s">
        <v>61</v>
      </c>
      <c r="D36" s="8">
        <v>1639885</v>
      </c>
      <c r="E36" s="9">
        <v>45720</v>
      </c>
      <c r="F36" s="8">
        <v>0</v>
      </c>
      <c r="G36" s="8">
        <v>0</v>
      </c>
      <c r="H36" s="2">
        <v>131.19999999999999</v>
      </c>
      <c r="I36" s="2">
        <v>131.19999999999999</v>
      </c>
      <c r="J36" s="3">
        <v>1228.06</v>
      </c>
      <c r="K36" s="3">
        <v>0</v>
      </c>
      <c r="L36" s="3">
        <v>0</v>
      </c>
      <c r="M36" s="3">
        <f t="shared" si="3"/>
        <v>196.4896</v>
      </c>
      <c r="N36" s="4">
        <v>5</v>
      </c>
      <c r="O36" s="4">
        <v>0</v>
      </c>
      <c r="P36" s="14">
        <f t="shared" si="0"/>
        <v>1429.5495999999998</v>
      </c>
      <c r="Q36" s="9">
        <v>45805</v>
      </c>
      <c r="R36" s="45" t="s">
        <v>263</v>
      </c>
      <c r="S36" s="16"/>
      <c r="T36" s="17"/>
    </row>
    <row r="37" spans="1:20" x14ac:dyDescent="0.25">
      <c r="A37" s="21">
        <v>12241</v>
      </c>
      <c r="B37" s="22" t="s">
        <v>40</v>
      </c>
      <c r="C37" s="13" t="s">
        <v>63</v>
      </c>
      <c r="D37" s="23">
        <v>1639887</v>
      </c>
      <c r="E37" s="9">
        <v>45720</v>
      </c>
      <c r="F37" s="23">
        <v>0</v>
      </c>
      <c r="G37" s="23">
        <v>0</v>
      </c>
      <c r="H37" s="21">
        <v>119.364</v>
      </c>
      <c r="I37" s="21">
        <v>119.364</v>
      </c>
      <c r="J37" s="6">
        <v>1095.6600000000001</v>
      </c>
      <c r="K37" s="6">
        <f t="shared" si="6"/>
        <v>219.13200000000003</v>
      </c>
      <c r="L37" s="6">
        <v>0</v>
      </c>
      <c r="M37" s="6">
        <f t="shared" si="3"/>
        <v>210.36672000000002</v>
      </c>
      <c r="N37" s="24">
        <v>5</v>
      </c>
      <c r="O37" s="4">
        <v>0</v>
      </c>
      <c r="P37" s="25">
        <f t="shared" si="0"/>
        <v>1530.1587200000001</v>
      </c>
      <c r="Q37" s="9">
        <v>45805</v>
      </c>
      <c r="R37" s="45" t="s">
        <v>263</v>
      </c>
      <c r="S37" s="23"/>
    </row>
    <row r="38" spans="1:20" s="8" customFormat="1" x14ac:dyDescent="0.25">
      <c r="C38" s="26"/>
      <c r="J38" s="3">
        <f t="shared" ref="J38:P38" si="8">SUM(J11:J37)</f>
        <v>46618.080000000002</v>
      </c>
      <c r="K38" s="3">
        <f t="shared" si="8"/>
        <v>7758.5639999999985</v>
      </c>
      <c r="L38" s="3">
        <f t="shared" si="8"/>
        <v>8986.7274999999972</v>
      </c>
      <c r="M38" s="3">
        <f t="shared" si="8"/>
        <v>10138.139440000001</v>
      </c>
      <c r="N38" s="3">
        <f t="shared" si="8"/>
        <v>135</v>
      </c>
      <c r="O38" s="3"/>
      <c r="P38" s="14">
        <f t="shared" si="8"/>
        <v>73636.510940000007</v>
      </c>
      <c r="Q38" s="9"/>
      <c r="S38" s="16">
        <v>144074.25</v>
      </c>
      <c r="T38" s="16" t="s">
        <v>44</v>
      </c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4"/>
      <c r="Q39" s="9"/>
      <c r="R39" s="8"/>
      <c r="S39" s="8"/>
    </row>
    <row r="40" spans="1:20" x14ac:dyDescent="0.25">
      <c r="A40" s="27">
        <v>2273</v>
      </c>
      <c r="B40" s="28" t="s">
        <v>68</v>
      </c>
      <c r="C40" s="28" t="s">
        <v>69</v>
      </c>
      <c r="D40" s="8">
        <v>1639910</v>
      </c>
      <c r="E40" s="9">
        <v>45720</v>
      </c>
      <c r="F40" s="8">
        <v>0</v>
      </c>
      <c r="G40" s="8">
        <v>0</v>
      </c>
      <c r="H40" s="2">
        <v>170</v>
      </c>
      <c r="I40" s="2">
        <v>170</v>
      </c>
      <c r="J40" s="3">
        <v>1613.67</v>
      </c>
      <c r="K40" s="8">
        <v>322.73</v>
      </c>
      <c r="L40" s="3">
        <v>403.41</v>
      </c>
      <c r="M40" s="8">
        <v>374.37</v>
      </c>
      <c r="N40" s="3">
        <v>0</v>
      </c>
      <c r="O40" s="3">
        <v>0</v>
      </c>
      <c r="P40" s="14">
        <f>SUM(J40:N40)</f>
        <v>2714.18</v>
      </c>
      <c r="Q40" s="9">
        <v>45757</v>
      </c>
      <c r="R40" s="15" t="s">
        <v>262</v>
      </c>
      <c r="S40" s="8">
        <v>77496.149999999994</v>
      </c>
    </row>
    <row r="41" spans="1:20" x14ac:dyDescent="0.25">
      <c r="A41" s="27">
        <v>2272</v>
      </c>
      <c r="B41" s="28" t="s">
        <v>70</v>
      </c>
      <c r="C41" s="28" t="s">
        <v>71</v>
      </c>
      <c r="D41" s="8">
        <v>1639911</v>
      </c>
      <c r="E41" s="9">
        <v>45720</v>
      </c>
      <c r="F41" s="8">
        <v>0</v>
      </c>
      <c r="G41" s="8">
        <v>0</v>
      </c>
      <c r="H41" s="2">
        <v>60</v>
      </c>
      <c r="I41" s="2">
        <v>60</v>
      </c>
      <c r="J41" s="3">
        <v>467.66</v>
      </c>
      <c r="K41" s="8">
        <v>93.53</v>
      </c>
      <c r="L41" s="3">
        <v>116.91</v>
      </c>
      <c r="M41" s="8">
        <v>108.5</v>
      </c>
      <c r="N41" s="3">
        <v>0</v>
      </c>
      <c r="O41" s="3">
        <v>0</v>
      </c>
      <c r="P41" s="14">
        <v>786.6</v>
      </c>
      <c r="Q41" s="9">
        <v>45757</v>
      </c>
      <c r="R41" s="18" t="s">
        <v>262</v>
      </c>
      <c r="S41" s="8"/>
    </row>
    <row r="42" spans="1:20" x14ac:dyDescent="0.25">
      <c r="A42" s="27">
        <v>8313</v>
      </c>
      <c r="B42" s="28" t="s">
        <v>72</v>
      </c>
      <c r="C42" s="28" t="s">
        <v>73</v>
      </c>
      <c r="D42" s="8">
        <v>1639912</v>
      </c>
      <c r="E42" s="9">
        <v>45720</v>
      </c>
      <c r="F42" s="8">
        <v>0</v>
      </c>
      <c r="G42" s="8">
        <v>0</v>
      </c>
      <c r="H42" s="2">
        <v>80</v>
      </c>
      <c r="I42" s="2">
        <v>80</v>
      </c>
      <c r="J42" s="3">
        <v>652.28</v>
      </c>
      <c r="K42" s="8">
        <v>130.46</v>
      </c>
      <c r="L42" s="3">
        <v>163.07</v>
      </c>
      <c r="M42" s="8">
        <v>151.33000000000001</v>
      </c>
      <c r="N42" s="3">
        <v>0</v>
      </c>
      <c r="O42" s="3">
        <v>0</v>
      </c>
      <c r="P42" s="14">
        <f t="shared" ref="P42:P73" si="9">SUM(J42:N42)</f>
        <v>1097.1399999999999</v>
      </c>
      <c r="Q42" s="9">
        <v>45757</v>
      </c>
      <c r="R42" s="18" t="s">
        <v>262</v>
      </c>
      <c r="S42" s="8"/>
    </row>
    <row r="43" spans="1:20" x14ac:dyDescent="0.25">
      <c r="A43" s="27">
        <v>3994</v>
      </c>
      <c r="B43" s="28" t="s">
        <v>74</v>
      </c>
      <c r="C43" s="28" t="s">
        <v>75</v>
      </c>
      <c r="D43" s="8">
        <v>1639913</v>
      </c>
      <c r="E43" s="9">
        <v>45720</v>
      </c>
      <c r="F43" s="8">
        <v>0</v>
      </c>
      <c r="G43" s="8">
        <v>0</v>
      </c>
      <c r="H43" s="2">
        <v>60</v>
      </c>
      <c r="I43" s="2">
        <v>60</v>
      </c>
      <c r="J43" s="3">
        <v>467.66</v>
      </c>
      <c r="K43" s="8">
        <v>93.53</v>
      </c>
      <c r="L43" s="3">
        <v>116.91</v>
      </c>
      <c r="M43" s="8">
        <v>108.5</v>
      </c>
      <c r="N43" s="3">
        <v>0</v>
      </c>
      <c r="O43" s="3">
        <v>0</v>
      </c>
      <c r="P43" s="14">
        <f t="shared" si="9"/>
        <v>786.6</v>
      </c>
      <c r="Q43" s="9">
        <v>45757</v>
      </c>
      <c r="R43" s="18" t="s">
        <v>262</v>
      </c>
      <c r="S43" s="8"/>
    </row>
    <row r="44" spans="1:20" x14ac:dyDescent="0.25">
      <c r="A44" s="27">
        <v>24469</v>
      </c>
      <c r="B44" s="28" t="s">
        <v>74</v>
      </c>
      <c r="C44" s="28" t="s">
        <v>75</v>
      </c>
      <c r="D44" s="8">
        <v>1639914</v>
      </c>
      <c r="E44" s="9">
        <v>45720</v>
      </c>
      <c r="F44" s="8">
        <v>0</v>
      </c>
      <c r="G44" s="8">
        <v>0</v>
      </c>
      <c r="H44" s="8">
        <v>60</v>
      </c>
      <c r="I44" s="8">
        <v>60</v>
      </c>
      <c r="J44" s="8">
        <v>467.66</v>
      </c>
      <c r="K44" s="8">
        <v>93.53</v>
      </c>
      <c r="L44" s="3">
        <v>116.91</v>
      </c>
      <c r="M44" s="8">
        <v>108.5</v>
      </c>
      <c r="N44" s="3">
        <v>0</v>
      </c>
      <c r="O44" s="3">
        <v>0</v>
      </c>
      <c r="P44" s="14">
        <f t="shared" si="9"/>
        <v>786.6</v>
      </c>
      <c r="Q44" s="9">
        <v>45757</v>
      </c>
      <c r="R44" s="18" t="s">
        <v>262</v>
      </c>
      <c r="S44" s="8"/>
    </row>
    <row r="45" spans="1:20" x14ac:dyDescent="0.25">
      <c r="A45" s="27">
        <v>24470</v>
      </c>
      <c r="B45" s="28" t="s">
        <v>76</v>
      </c>
      <c r="C45" s="28" t="s">
        <v>77</v>
      </c>
      <c r="D45" s="8">
        <v>1639915</v>
      </c>
      <c r="E45" s="9">
        <v>45720</v>
      </c>
      <c r="F45" s="8">
        <v>0</v>
      </c>
      <c r="G45" s="8">
        <v>0</v>
      </c>
      <c r="H45" s="8">
        <v>60</v>
      </c>
      <c r="I45" s="8">
        <v>60</v>
      </c>
      <c r="J45" s="8">
        <v>467.66</v>
      </c>
      <c r="K45" s="8">
        <v>93.53</v>
      </c>
      <c r="L45" s="3">
        <v>116.91</v>
      </c>
      <c r="M45" s="8">
        <v>108.5</v>
      </c>
      <c r="N45" s="3">
        <v>0</v>
      </c>
      <c r="O45" s="3">
        <v>0</v>
      </c>
      <c r="P45" s="14">
        <f t="shared" si="9"/>
        <v>786.6</v>
      </c>
      <c r="Q45" s="9">
        <v>45757</v>
      </c>
      <c r="R45" s="18" t="s">
        <v>262</v>
      </c>
      <c r="S45" s="8"/>
    </row>
    <row r="46" spans="1:20" x14ac:dyDescent="0.25">
      <c r="A46" s="27">
        <v>24471</v>
      </c>
      <c r="B46" s="28" t="s">
        <v>76</v>
      </c>
      <c r="C46" s="28" t="s">
        <v>77</v>
      </c>
      <c r="D46" s="8">
        <v>1639916</v>
      </c>
      <c r="E46" s="9">
        <v>45720</v>
      </c>
      <c r="F46" s="8">
        <v>0</v>
      </c>
      <c r="G46" s="8">
        <v>0</v>
      </c>
      <c r="H46" s="8">
        <v>60</v>
      </c>
      <c r="I46" s="8">
        <v>60</v>
      </c>
      <c r="J46" s="8">
        <v>467.66</v>
      </c>
      <c r="K46" s="8">
        <v>93.53</v>
      </c>
      <c r="L46" s="3">
        <v>116.91</v>
      </c>
      <c r="M46" s="8">
        <v>108.5</v>
      </c>
      <c r="N46" s="8">
        <v>0</v>
      </c>
      <c r="O46" s="3">
        <v>0</v>
      </c>
      <c r="P46" s="14">
        <f t="shared" si="9"/>
        <v>786.6</v>
      </c>
      <c r="Q46" s="9">
        <v>45757</v>
      </c>
      <c r="R46" s="18" t="s">
        <v>262</v>
      </c>
      <c r="S46" s="8"/>
    </row>
    <row r="47" spans="1:20" x14ac:dyDescent="0.25">
      <c r="A47" s="27">
        <v>4010</v>
      </c>
      <c r="B47" s="28" t="s">
        <v>76</v>
      </c>
      <c r="C47" s="28" t="s">
        <v>77</v>
      </c>
      <c r="D47" s="8">
        <v>1639917</v>
      </c>
      <c r="E47" s="9">
        <v>45720</v>
      </c>
      <c r="F47" s="8">
        <v>0</v>
      </c>
      <c r="G47" s="8">
        <v>0</v>
      </c>
      <c r="H47" s="2">
        <v>94</v>
      </c>
      <c r="I47" s="2">
        <v>94</v>
      </c>
      <c r="J47" s="3">
        <v>795.2</v>
      </c>
      <c r="K47" s="8">
        <v>159.04</v>
      </c>
      <c r="L47" s="3">
        <v>198.8</v>
      </c>
      <c r="M47" s="8">
        <v>184.49</v>
      </c>
      <c r="N47" s="3">
        <v>0</v>
      </c>
      <c r="O47" s="3">
        <v>0</v>
      </c>
      <c r="P47" s="14">
        <f t="shared" si="9"/>
        <v>1337.53</v>
      </c>
      <c r="Q47" s="9">
        <v>45757</v>
      </c>
      <c r="R47" s="18" t="s">
        <v>262</v>
      </c>
      <c r="S47" s="8"/>
    </row>
    <row r="48" spans="1:20" x14ac:dyDescent="0.25">
      <c r="A48" s="27">
        <v>6381</v>
      </c>
      <c r="B48" s="28" t="s">
        <v>78</v>
      </c>
      <c r="C48" s="28" t="s">
        <v>79</v>
      </c>
      <c r="D48" s="8">
        <v>1639918</v>
      </c>
      <c r="E48" s="9">
        <v>45720</v>
      </c>
      <c r="F48" s="8">
        <v>0</v>
      </c>
      <c r="G48" s="8">
        <v>0</v>
      </c>
      <c r="H48" s="8">
        <v>60</v>
      </c>
      <c r="I48" s="8">
        <v>60</v>
      </c>
      <c r="J48" s="3">
        <v>467.66</v>
      </c>
      <c r="K48" s="8">
        <v>93.53</v>
      </c>
      <c r="L48" s="3">
        <v>116.91</v>
      </c>
      <c r="M48" s="8">
        <v>108.5</v>
      </c>
      <c r="N48" s="3">
        <v>0</v>
      </c>
      <c r="O48" s="3">
        <v>0</v>
      </c>
      <c r="P48" s="14">
        <f t="shared" si="9"/>
        <v>786.6</v>
      </c>
      <c r="Q48" s="9">
        <v>45757</v>
      </c>
      <c r="R48" s="18" t="s">
        <v>262</v>
      </c>
      <c r="S48" s="8"/>
    </row>
    <row r="49" spans="1:19" x14ac:dyDescent="0.25">
      <c r="A49" s="27">
        <v>8404</v>
      </c>
      <c r="B49" s="28" t="s">
        <v>80</v>
      </c>
      <c r="C49" s="28" t="s">
        <v>81</v>
      </c>
      <c r="D49" s="8">
        <v>1639919</v>
      </c>
      <c r="E49" s="9">
        <v>45720</v>
      </c>
      <c r="F49" s="8">
        <v>0</v>
      </c>
      <c r="G49" s="8">
        <v>0</v>
      </c>
      <c r="H49" s="8">
        <v>60</v>
      </c>
      <c r="I49" s="8">
        <v>60</v>
      </c>
      <c r="J49" s="3">
        <v>467.66</v>
      </c>
      <c r="K49" s="8">
        <v>93.53</v>
      </c>
      <c r="L49" s="3">
        <v>116.91</v>
      </c>
      <c r="M49" s="8">
        <v>108.5</v>
      </c>
      <c r="N49" s="3">
        <v>0</v>
      </c>
      <c r="O49" s="3">
        <v>0</v>
      </c>
      <c r="P49" s="14">
        <f t="shared" si="9"/>
        <v>786.6</v>
      </c>
      <c r="Q49" s="9">
        <v>45757</v>
      </c>
      <c r="R49" s="18" t="s">
        <v>262</v>
      </c>
      <c r="S49" s="8"/>
    </row>
    <row r="50" spans="1:19" x14ac:dyDescent="0.25">
      <c r="A50" s="27">
        <v>7338</v>
      </c>
      <c r="B50" s="28" t="s">
        <v>82</v>
      </c>
      <c r="C50" s="28" t="s">
        <v>83</v>
      </c>
      <c r="D50" s="8">
        <v>1639920</v>
      </c>
      <c r="E50" s="9">
        <v>45720</v>
      </c>
      <c r="F50" s="8">
        <v>0</v>
      </c>
      <c r="G50" s="8">
        <v>0</v>
      </c>
      <c r="H50" s="8">
        <v>58</v>
      </c>
      <c r="I50" s="8">
        <v>58</v>
      </c>
      <c r="J50" s="3">
        <v>451.82</v>
      </c>
      <c r="K50" s="8">
        <v>90.36</v>
      </c>
      <c r="L50" s="3">
        <v>112.96</v>
      </c>
      <c r="M50" s="8">
        <v>104.82</v>
      </c>
      <c r="N50" s="3">
        <v>0</v>
      </c>
      <c r="O50" s="3">
        <v>0</v>
      </c>
      <c r="P50" s="14">
        <f t="shared" si="9"/>
        <v>759.96</v>
      </c>
      <c r="Q50" s="9">
        <v>45757</v>
      </c>
      <c r="R50" s="18" t="s">
        <v>262</v>
      </c>
      <c r="S50" s="8"/>
    </row>
    <row r="51" spans="1:19" x14ac:dyDescent="0.25">
      <c r="A51" s="27">
        <v>17</v>
      </c>
      <c r="B51" s="28" t="s">
        <v>84</v>
      </c>
      <c r="C51" s="28" t="s">
        <v>85</v>
      </c>
      <c r="D51" s="8">
        <v>1639921</v>
      </c>
      <c r="E51" s="9">
        <v>45720</v>
      </c>
      <c r="F51" s="8">
        <v>0</v>
      </c>
      <c r="G51" s="8">
        <v>0</v>
      </c>
      <c r="H51" s="8">
        <v>158</v>
      </c>
      <c r="I51" s="8">
        <v>158</v>
      </c>
      <c r="J51" s="3">
        <v>1482.76</v>
      </c>
      <c r="K51" s="8">
        <v>296.55</v>
      </c>
      <c r="L51" s="3">
        <v>370.69</v>
      </c>
      <c r="M51" s="8">
        <v>344</v>
      </c>
      <c r="N51" s="3">
        <v>0</v>
      </c>
      <c r="O51" s="3">
        <v>0</v>
      </c>
      <c r="P51" s="14">
        <f t="shared" si="9"/>
        <v>2494</v>
      </c>
      <c r="Q51" s="9">
        <v>45757</v>
      </c>
      <c r="R51" s="18" t="s">
        <v>262</v>
      </c>
      <c r="S51" s="8"/>
    </row>
    <row r="52" spans="1:19" x14ac:dyDescent="0.25">
      <c r="A52" s="27">
        <v>23</v>
      </c>
      <c r="B52" s="28" t="s">
        <v>86</v>
      </c>
      <c r="C52" s="28" t="s">
        <v>87</v>
      </c>
      <c r="D52" s="8">
        <v>1639922</v>
      </c>
      <c r="E52" s="9">
        <v>45720</v>
      </c>
      <c r="F52" s="8">
        <v>0</v>
      </c>
      <c r="G52" s="8">
        <v>0</v>
      </c>
      <c r="H52" s="8">
        <v>60</v>
      </c>
      <c r="I52" s="8">
        <v>60</v>
      </c>
      <c r="J52" s="3">
        <v>467.66</v>
      </c>
      <c r="K52" s="8">
        <v>93.53</v>
      </c>
      <c r="L52" s="3">
        <v>116.91</v>
      </c>
      <c r="M52" s="8">
        <v>108.5</v>
      </c>
      <c r="N52" s="3">
        <v>0</v>
      </c>
      <c r="O52" s="3">
        <v>0</v>
      </c>
      <c r="P52" s="14">
        <f t="shared" si="9"/>
        <v>786.6</v>
      </c>
      <c r="Q52" s="9">
        <v>45757</v>
      </c>
      <c r="R52" s="18" t="s">
        <v>262</v>
      </c>
      <c r="S52" s="8"/>
    </row>
    <row r="53" spans="1:19" x14ac:dyDescent="0.25">
      <c r="A53" s="27">
        <v>9578</v>
      </c>
      <c r="B53" s="28" t="s">
        <v>88</v>
      </c>
      <c r="C53" s="28" t="s">
        <v>89</v>
      </c>
      <c r="D53" s="8">
        <v>1639923</v>
      </c>
      <c r="E53" s="9">
        <v>45720</v>
      </c>
      <c r="F53" s="8">
        <v>0</v>
      </c>
      <c r="G53" s="8">
        <v>0</v>
      </c>
      <c r="H53" s="8">
        <v>60</v>
      </c>
      <c r="I53" s="8">
        <v>60</v>
      </c>
      <c r="J53" s="3">
        <v>467.66</v>
      </c>
      <c r="K53" s="8">
        <v>93.53</v>
      </c>
      <c r="L53" s="3">
        <v>116.91</v>
      </c>
      <c r="M53" s="8">
        <v>108.5</v>
      </c>
      <c r="N53" s="3">
        <v>0</v>
      </c>
      <c r="O53" s="3">
        <v>0</v>
      </c>
      <c r="P53" s="14">
        <f t="shared" si="9"/>
        <v>786.6</v>
      </c>
      <c r="Q53" s="9">
        <v>45757</v>
      </c>
      <c r="R53" s="18" t="s">
        <v>262</v>
      </c>
      <c r="S53" s="8"/>
    </row>
    <row r="54" spans="1:19" x14ac:dyDescent="0.25">
      <c r="A54" s="27">
        <v>20</v>
      </c>
      <c r="B54" s="28" t="s">
        <v>90</v>
      </c>
      <c r="C54" s="28" t="s">
        <v>91</v>
      </c>
      <c r="D54" s="8">
        <v>1639924</v>
      </c>
      <c r="E54" s="9">
        <v>45720</v>
      </c>
      <c r="F54" s="8">
        <v>0</v>
      </c>
      <c r="G54" s="8">
        <v>0</v>
      </c>
      <c r="H54" s="8">
        <v>60</v>
      </c>
      <c r="I54" s="8">
        <v>60</v>
      </c>
      <c r="J54" s="3">
        <v>467.66</v>
      </c>
      <c r="K54" s="8">
        <v>93.53</v>
      </c>
      <c r="L54" s="3">
        <v>116.91</v>
      </c>
      <c r="M54" s="8">
        <v>108.5</v>
      </c>
      <c r="N54" s="3">
        <v>0</v>
      </c>
      <c r="O54" s="3">
        <v>0</v>
      </c>
      <c r="P54" s="14">
        <f t="shared" si="9"/>
        <v>786.6</v>
      </c>
      <c r="Q54" s="9">
        <v>45757</v>
      </c>
      <c r="R54" s="18" t="s">
        <v>262</v>
      </c>
      <c r="S54" s="8"/>
    </row>
    <row r="55" spans="1:19" x14ac:dyDescent="0.25">
      <c r="A55" s="27">
        <v>25</v>
      </c>
      <c r="B55" s="28" t="s">
        <v>92</v>
      </c>
      <c r="C55" s="28" t="s">
        <v>93</v>
      </c>
      <c r="D55" s="8">
        <v>1639925</v>
      </c>
      <c r="E55" s="9">
        <v>45720</v>
      </c>
      <c r="F55" s="8">
        <v>0</v>
      </c>
      <c r="G55" s="8">
        <v>0</v>
      </c>
      <c r="H55" s="8">
        <v>85</v>
      </c>
      <c r="I55" s="8">
        <v>85</v>
      </c>
      <c r="J55" s="3">
        <v>703.58</v>
      </c>
      <c r="K55" s="8">
        <v>140.72</v>
      </c>
      <c r="L55" s="3">
        <v>175.9</v>
      </c>
      <c r="M55" s="8">
        <v>163.22999999999999</v>
      </c>
      <c r="N55" s="3">
        <v>0</v>
      </c>
      <c r="O55" s="3">
        <v>0</v>
      </c>
      <c r="P55" s="14">
        <f t="shared" si="9"/>
        <v>1183.43</v>
      </c>
      <c r="Q55" s="9">
        <v>45757</v>
      </c>
      <c r="R55" s="18" t="s">
        <v>262</v>
      </c>
      <c r="S55" s="8"/>
    </row>
    <row r="56" spans="1:19" x14ac:dyDescent="0.25">
      <c r="A56" s="27">
        <v>19</v>
      </c>
      <c r="B56" s="28" t="s">
        <v>94</v>
      </c>
      <c r="C56" s="28" t="s">
        <v>95</v>
      </c>
      <c r="D56" s="8">
        <v>1639926</v>
      </c>
      <c r="E56" s="9">
        <v>45720</v>
      </c>
      <c r="F56" s="8">
        <v>0</v>
      </c>
      <c r="G56" s="8">
        <v>0</v>
      </c>
      <c r="H56" s="8">
        <v>60</v>
      </c>
      <c r="I56" s="8">
        <v>60</v>
      </c>
      <c r="J56" s="3">
        <v>467.66</v>
      </c>
      <c r="K56" s="8">
        <v>93.53</v>
      </c>
      <c r="L56" s="3">
        <v>116.91</v>
      </c>
      <c r="M56" s="8">
        <v>108.5</v>
      </c>
      <c r="N56" s="3">
        <v>0</v>
      </c>
      <c r="O56" s="3">
        <v>0</v>
      </c>
      <c r="P56" s="14">
        <f t="shared" si="9"/>
        <v>786.6</v>
      </c>
      <c r="Q56" s="9">
        <v>45757</v>
      </c>
      <c r="R56" s="18" t="s">
        <v>262</v>
      </c>
      <c r="S56" s="8"/>
    </row>
    <row r="57" spans="1:19" x14ac:dyDescent="0.25">
      <c r="A57" s="27">
        <v>13</v>
      </c>
      <c r="B57" s="28" t="s">
        <v>96</v>
      </c>
      <c r="C57" s="28" t="s">
        <v>97</v>
      </c>
      <c r="D57" s="8">
        <v>1639927</v>
      </c>
      <c r="E57" s="9">
        <v>45720</v>
      </c>
      <c r="F57" s="8">
        <v>0</v>
      </c>
      <c r="G57" s="8">
        <v>0</v>
      </c>
      <c r="H57" s="8">
        <v>60</v>
      </c>
      <c r="I57" s="8">
        <v>60</v>
      </c>
      <c r="J57" s="3">
        <v>467.66</v>
      </c>
      <c r="K57" s="8">
        <v>93.53</v>
      </c>
      <c r="L57" s="3">
        <v>116.91</v>
      </c>
      <c r="M57" s="8">
        <v>108.5</v>
      </c>
      <c r="N57" s="3">
        <v>0</v>
      </c>
      <c r="O57" s="3">
        <v>0</v>
      </c>
      <c r="P57" s="14">
        <f t="shared" si="9"/>
        <v>786.6</v>
      </c>
      <c r="Q57" s="9">
        <v>45757</v>
      </c>
      <c r="R57" s="18" t="s">
        <v>262</v>
      </c>
      <c r="S57" s="8"/>
    </row>
    <row r="58" spans="1:19" x14ac:dyDescent="0.25">
      <c r="A58" s="27">
        <v>9957</v>
      </c>
      <c r="B58" s="28" t="s">
        <v>98</v>
      </c>
      <c r="C58" s="28" t="s">
        <v>99</v>
      </c>
      <c r="D58" s="8">
        <v>1639928</v>
      </c>
      <c r="E58" s="9">
        <v>45720</v>
      </c>
      <c r="F58" s="8">
        <v>0</v>
      </c>
      <c r="G58" s="8">
        <v>0</v>
      </c>
      <c r="H58" s="8">
        <v>65</v>
      </c>
      <c r="I58" s="8">
        <v>65</v>
      </c>
      <c r="J58" s="3">
        <v>512.12</v>
      </c>
      <c r="K58" s="8">
        <v>102.42</v>
      </c>
      <c r="L58" s="3">
        <v>128.03</v>
      </c>
      <c r="M58" s="8">
        <v>118.81</v>
      </c>
      <c r="N58" s="3">
        <v>0</v>
      </c>
      <c r="O58" s="3">
        <v>0</v>
      </c>
      <c r="P58" s="14">
        <f t="shared" si="9"/>
        <v>861.37999999999988</v>
      </c>
      <c r="Q58" s="9">
        <v>45757</v>
      </c>
      <c r="R58" s="18" t="s">
        <v>262</v>
      </c>
      <c r="S58" s="8"/>
    </row>
    <row r="59" spans="1:19" x14ac:dyDescent="0.25">
      <c r="A59" s="31">
        <v>24321</v>
      </c>
      <c r="B59" s="32" t="s">
        <v>215</v>
      </c>
      <c r="C59" s="8" t="s">
        <v>218</v>
      </c>
      <c r="D59" s="8">
        <v>1639929</v>
      </c>
      <c r="E59" s="9">
        <v>45720</v>
      </c>
      <c r="F59" s="8">
        <v>0</v>
      </c>
      <c r="G59" s="8">
        <v>0</v>
      </c>
      <c r="H59" s="2">
        <v>60</v>
      </c>
      <c r="I59" s="2">
        <v>60</v>
      </c>
      <c r="J59" s="3">
        <v>467.66</v>
      </c>
      <c r="K59" s="8">
        <v>93.53</v>
      </c>
      <c r="L59" s="3">
        <v>116.91</v>
      </c>
      <c r="M59" s="8">
        <v>108.5</v>
      </c>
      <c r="N59" s="3">
        <v>0</v>
      </c>
      <c r="O59" s="3">
        <v>0</v>
      </c>
      <c r="P59" s="14">
        <f t="shared" si="9"/>
        <v>786.6</v>
      </c>
      <c r="Q59" s="9">
        <v>45757</v>
      </c>
      <c r="R59" s="18" t="s">
        <v>262</v>
      </c>
      <c r="S59" s="8"/>
    </row>
    <row r="60" spans="1:19" x14ac:dyDescent="0.25">
      <c r="A60" s="27">
        <v>10665</v>
      </c>
      <c r="B60" s="28" t="s">
        <v>100</v>
      </c>
      <c r="C60" s="28" t="s">
        <v>101</v>
      </c>
      <c r="D60" s="8">
        <v>1639930</v>
      </c>
      <c r="E60" s="9">
        <v>45720</v>
      </c>
      <c r="F60" s="8">
        <v>0</v>
      </c>
      <c r="G60" s="8">
        <v>0</v>
      </c>
      <c r="H60" s="8">
        <v>30</v>
      </c>
      <c r="I60" s="8">
        <v>30</v>
      </c>
      <c r="J60" s="8">
        <v>220.97</v>
      </c>
      <c r="K60" s="8">
        <v>44.2</v>
      </c>
      <c r="L60" s="3">
        <v>55.24</v>
      </c>
      <c r="M60" s="8">
        <v>51.27</v>
      </c>
      <c r="N60" s="8">
        <v>0</v>
      </c>
      <c r="O60" s="3">
        <v>0</v>
      </c>
      <c r="P60" s="14">
        <f t="shared" si="9"/>
        <v>371.68</v>
      </c>
      <c r="Q60" s="9">
        <v>45757</v>
      </c>
      <c r="R60" s="18" t="s">
        <v>262</v>
      </c>
      <c r="S60" s="8"/>
    </row>
    <row r="61" spans="1:19" x14ac:dyDescent="0.25">
      <c r="A61" s="27">
        <v>4900</v>
      </c>
      <c r="B61" s="28" t="s">
        <v>102</v>
      </c>
      <c r="C61" s="28" t="s">
        <v>103</v>
      </c>
      <c r="D61" s="8">
        <v>1639931</v>
      </c>
      <c r="E61" s="9">
        <v>45720</v>
      </c>
      <c r="F61" s="8">
        <v>0</v>
      </c>
      <c r="G61" s="8">
        <v>0</v>
      </c>
      <c r="H61" s="8">
        <v>30</v>
      </c>
      <c r="I61" s="8">
        <v>30</v>
      </c>
      <c r="J61" s="3">
        <v>220.97</v>
      </c>
      <c r="K61" s="8">
        <v>44.2</v>
      </c>
      <c r="L61" s="3">
        <v>55.24</v>
      </c>
      <c r="M61" s="8">
        <v>51.27</v>
      </c>
      <c r="N61" s="3">
        <v>0</v>
      </c>
      <c r="O61" s="3">
        <v>0</v>
      </c>
      <c r="P61" s="14">
        <f t="shared" si="9"/>
        <v>371.68</v>
      </c>
      <c r="Q61" s="9">
        <v>45757</v>
      </c>
      <c r="R61" s="18" t="s">
        <v>262</v>
      </c>
      <c r="S61" s="8"/>
    </row>
    <row r="62" spans="1:19" x14ac:dyDescent="0.25">
      <c r="A62" s="27">
        <v>5308</v>
      </c>
      <c r="B62" s="28" t="s">
        <v>104</v>
      </c>
      <c r="C62" s="28" t="s">
        <v>105</v>
      </c>
      <c r="D62" s="8">
        <v>1639932</v>
      </c>
      <c r="E62" s="9">
        <v>45720</v>
      </c>
      <c r="F62" s="8">
        <v>0</v>
      </c>
      <c r="G62" s="8">
        <v>0</v>
      </c>
      <c r="H62" s="8">
        <v>60</v>
      </c>
      <c r="I62" s="8">
        <v>60</v>
      </c>
      <c r="J62" s="3">
        <v>467.66</v>
      </c>
      <c r="K62" s="8">
        <v>93.53</v>
      </c>
      <c r="L62" s="3">
        <v>116.91</v>
      </c>
      <c r="M62" s="8">
        <v>108.5</v>
      </c>
      <c r="N62" s="3">
        <v>0</v>
      </c>
      <c r="O62" s="3">
        <v>0</v>
      </c>
      <c r="P62" s="14">
        <f t="shared" si="9"/>
        <v>786.6</v>
      </c>
      <c r="Q62" s="9">
        <v>45757</v>
      </c>
      <c r="R62" s="18" t="s">
        <v>262</v>
      </c>
      <c r="S62" s="8"/>
    </row>
    <row r="63" spans="1:19" ht="11.25" customHeight="1" x14ac:dyDescent="0.25">
      <c r="A63" s="27">
        <v>4896</v>
      </c>
      <c r="B63" s="28" t="s">
        <v>106</v>
      </c>
      <c r="C63" s="28" t="s">
        <v>107</v>
      </c>
      <c r="D63" s="8">
        <v>1639933</v>
      </c>
      <c r="E63" s="9">
        <v>45720</v>
      </c>
      <c r="F63" s="8">
        <v>0</v>
      </c>
      <c r="G63" s="8">
        <v>0</v>
      </c>
      <c r="H63" s="8">
        <v>18</v>
      </c>
      <c r="I63" s="8">
        <v>18</v>
      </c>
      <c r="J63" s="3">
        <v>135.34</v>
      </c>
      <c r="K63" s="8">
        <v>27.07</v>
      </c>
      <c r="L63" s="3">
        <v>33.840000000000003</v>
      </c>
      <c r="M63" s="8">
        <v>31.4</v>
      </c>
      <c r="N63" s="3">
        <v>0</v>
      </c>
      <c r="O63" s="3">
        <v>0</v>
      </c>
      <c r="P63" s="14">
        <f t="shared" si="9"/>
        <v>227.65</v>
      </c>
      <c r="Q63" s="9">
        <v>45757</v>
      </c>
      <c r="R63" s="18" t="s">
        <v>262</v>
      </c>
      <c r="S63" s="8"/>
    </row>
    <row r="64" spans="1:19" x14ac:dyDescent="0.25">
      <c r="A64" s="27">
        <v>9586</v>
      </c>
      <c r="B64" s="28" t="s">
        <v>108</v>
      </c>
      <c r="C64" s="28" t="s">
        <v>109</v>
      </c>
      <c r="D64" s="8">
        <v>1639934</v>
      </c>
      <c r="E64" s="9">
        <v>45720</v>
      </c>
      <c r="F64" s="8">
        <v>0</v>
      </c>
      <c r="G64" s="8">
        <v>0</v>
      </c>
      <c r="H64" s="8">
        <v>60</v>
      </c>
      <c r="I64" s="8">
        <v>60</v>
      </c>
      <c r="J64" s="3">
        <v>467.66</v>
      </c>
      <c r="K64" s="8">
        <v>93.53</v>
      </c>
      <c r="L64" s="3">
        <v>116.91</v>
      </c>
      <c r="M64" s="8">
        <v>108.5</v>
      </c>
      <c r="N64" s="3">
        <v>0</v>
      </c>
      <c r="O64" s="3">
        <v>0</v>
      </c>
      <c r="P64" s="14">
        <f t="shared" si="9"/>
        <v>786.6</v>
      </c>
      <c r="Q64" s="9">
        <v>45757</v>
      </c>
      <c r="R64" s="18" t="s">
        <v>262</v>
      </c>
      <c r="S64" s="8"/>
    </row>
    <row r="65" spans="1:19" x14ac:dyDescent="0.25">
      <c r="A65" s="27">
        <v>9959</v>
      </c>
      <c r="B65" s="28" t="s">
        <v>110</v>
      </c>
      <c r="C65" s="28" t="s">
        <v>111</v>
      </c>
      <c r="D65" s="8">
        <v>1639935</v>
      </c>
      <c r="E65" s="9">
        <v>45720</v>
      </c>
      <c r="F65" s="8">
        <v>0</v>
      </c>
      <c r="G65" s="8">
        <v>0</v>
      </c>
      <c r="H65" s="8">
        <v>30</v>
      </c>
      <c r="I65" s="8">
        <v>30</v>
      </c>
      <c r="J65" s="3">
        <v>220.97</v>
      </c>
      <c r="K65" s="8">
        <v>44.2</v>
      </c>
      <c r="L65" s="3">
        <v>55.24</v>
      </c>
      <c r="M65" s="8">
        <v>51.27</v>
      </c>
      <c r="N65" s="3">
        <v>0</v>
      </c>
      <c r="O65" s="3">
        <v>0</v>
      </c>
      <c r="P65" s="14">
        <f t="shared" si="9"/>
        <v>371.68</v>
      </c>
      <c r="Q65" s="9">
        <v>45757</v>
      </c>
      <c r="R65" s="18" t="s">
        <v>262</v>
      </c>
      <c r="S65" s="8"/>
    </row>
    <row r="66" spans="1:19" x14ac:dyDescent="0.25">
      <c r="A66" s="27">
        <v>2846</v>
      </c>
      <c r="B66" s="28" t="s">
        <v>112</v>
      </c>
      <c r="C66" s="28" t="s">
        <v>113</v>
      </c>
      <c r="D66" s="8">
        <v>1639936</v>
      </c>
      <c r="E66" s="9">
        <v>45720</v>
      </c>
      <c r="F66" s="8">
        <v>0</v>
      </c>
      <c r="G66" s="8">
        <v>0</v>
      </c>
      <c r="H66" s="8">
        <v>20</v>
      </c>
      <c r="I66" s="8">
        <v>20</v>
      </c>
      <c r="J66" s="3">
        <v>148.54</v>
      </c>
      <c r="K66" s="8">
        <v>29.71</v>
      </c>
      <c r="L66" s="3">
        <v>37.14</v>
      </c>
      <c r="M66" s="8">
        <v>34.46</v>
      </c>
      <c r="N66" s="3">
        <v>0</v>
      </c>
      <c r="O66" s="3">
        <v>0</v>
      </c>
      <c r="P66" s="14">
        <f t="shared" si="9"/>
        <v>249.85</v>
      </c>
      <c r="Q66" s="9">
        <v>45757</v>
      </c>
      <c r="R66" s="18" t="s">
        <v>262</v>
      </c>
      <c r="S66" s="8"/>
    </row>
    <row r="67" spans="1:19" x14ac:dyDescent="0.25">
      <c r="A67" s="27">
        <v>2847</v>
      </c>
      <c r="B67" s="28" t="s">
        <v>114</v>
      </c>
      <c r="C67" s="28" t="s">
        <v>113</v>
      </c>
      <c r="D67" s="8">
        <v>1639937</v>
      </c>
      <c r="E67" s="9">
        <v>45720</v>
      </c>
      <c r="F67" s="8">
        <v>0</v>
      </c>
      <c r="G67" s="8">
        <v>0</v>
      </c>
      <c r="H67" s="8">
        <v>30</v>
      </c>
      <c r="I67" s="8">
        <v>30</v>
      </c>
      <c r="J67" s="3">
        <v>220.97</v>
      </c>
      <c r="K67" s="8">
        <v>44.2</v>
      </c>
      <c r="L67" s="3">
        <v>55.24</v>
      </c>
      <c r="M67" s="8">
        <v>51.27</v>
      </c>
      <c r="N67" s="3">
        <v>0</v>
      </c>
      <c r="O67" s="3">
        <v>0</v>
      </c>
      <c r="P67" s="14">
        <f t="shared" si="9"/>
        <v>371.68</v>
      </c>
      <c r="Q67" s="9">
        <v>45757</v>
      </c>
      <c r="R67" s="18" t="s">
        <v>262</v>
      </c>
      <c r="S67" s="8"/>
    </row>
    <row r="68" spans="1:19" x14ac:dyDescent="0.25">
      <c r="A68" s="27">
        <v>3995</v>
      </c>
      <c r="B68" s="28" t="s">
        <v>115</v>
      </c>
      <c r="C68" s="28" t="s">
        <v>116</v>
      </c>
      <c r="D68" s="8">
        <v>1639938</v>
      </c>
      <c r="E68" s="9">
        <v>45720</v>
      </c>
      <c r="F68" s="8">
        <v>0</v>
      </c>
      <c r="G68" s="8">
        <v>0</v>
      </c>
      <c r="H68" s="8">
        <v>20</v>
      </c>
      <c r="I68" s="8">
        <v>20</v>
      </c>
      <c r="J68" s="3">
        <v>148.54</v>
      </c>
      <c r="K68" s="8">
        <v>29.71</v>
      </c>
      <c r="L68" s="3">
        <v>37.14</v>
      </c>
      <c r="M68" s="8">
        <v>34.46</v>
      </c>
      <c r="N68" s="3">
        <v>0</v>
      </c>
      <c r="O68" s="3">
        <v>0</v>
      </c>
      <c r="P68" s="14">
        <f t="shared" si="9"/>
        <v>249.85</v>
      </c>
      <c r="Q68" s="9">
        <v>45757</v>
      </c>
      <c r="R68" s="18" t="s">
        <v>262</v>
      </c>
      <c r="S68" s="8"/>
    </row>
    <row r="69" spans="1:19" x14ac:dyDescent="0.25">
      <c r="A69" s="27">
        <v>2271</v>
      </c>
      <c r="B69" s="28" t="s">
        <v>117</v>
      </c>
      <c r="C69" s="28" t="s">
        <v>71</v>
      </c>
      <c r="D69" s="8">
        <v>1639939</v>
      </c>
      <c r="E69" s="9">
        <v>45720</v>
      </c>
      <c r="F69" s="8">
        <v>0</v>
      </c>
      <c r="G69" s="8">
        <v>0</v>
      </c>
      <c r="H69" s="8">
        <v>147</v>
      </c>
      <c r="I69" s="8">
        <v>147</v>
      </c>
      <c r="J69" s="3">
        <v>1359.34</v>
      </c>
      <c r="K69" s="8">
        <v>271.87</v>
      </c>
      <c r="L69" s="3">
        <v>339.84</v>
      </c>
      <c r="M69" s="8">
        <v>315.37</v>
      </c>
      <c r="N69" s="3">
        <v>0</v>
      </c>
      <c r="O69" s="3">
        <v>0</v>
      </c>
      <c r="P69" s="14">
        <f t="shared" si="9"/>
        <v>2286.42</v>
      </c>
      <c r="Q69" s="9">
        <v>45757</v>
      </c>
      <c r="R69" s="18" t="s">
        <v>262</v>
      </c>
      <c r="S69" s="8"/>
    </row>
    <row r="70" spans="1:19" x14ac:dyDescent="0.25">
      <c r="A70" s="27">
        <v>2835</v>
      </c>
      <c r="B70" s="28" t="s">
        <v>118</v>
      </c>
      <c r="C70" s="28" t="s">
        <v>119</v>
      </c>
      <c r="D70" s="8">
        <v>1639940</v>
      </c>
      <c r="E70" s="9">
        <v>45720</v>
      </c>
      <c r="F70" s="8">
        <v>0</v>
      </c>
      <c r="G70" s="8">
        <v>0</v>
      </c>
      <c r="H70" s="8">
        <v>20</v>
      </c>
      <c r="I70" s="8">
        <v>20</v>
      </c>
      <c r="J70" s="3">
        <v>148.54</v>
      </c>
      <c r="K70" s="8">
        <v>29.71</v>
      </c>
      <c r="L70" s="3">
        <v>37.14</v>
      </c>
      <c r="M70" s="8">
        <v>34.46</v>
      </c>
      <c r="N70" s="3">
        <v>0</v>
      </c>
      <c r="O70" s="3">
        <v>0</v>
      </c>
      <c r="P70" s="14">
        <f t="shared" si="9"/>
        <v>249.85</v>
      </c>
      <c r="Q70" s="9">
        <v>45757</v>
      </c>
      <c r="R70" s="18" t="s">
        <v>262</v>
      </c>
      <c r="S70" s="8"/>
    </row>
    <row r="71" spans="1:19" x14ac:dyDescent="0.25">
      <c r="A71" s="27">
        <v>24472</v>
      </c>
      <c r="B71" s="28" t="s">
        <v>118</v>
      </c>
      <c r="C71" s="28" t="s">
        <v>119</v>
      </c>
      <c r="D71" s="8">
        <v>1639941</v>
      </c>
      <c r="E71" s="9">
        <v>45720</v>
      </c>
      <c r="F71" s="8">
        <v>0</v>
      </c>
      <c r="G71" s="8">
        <v>0</v>
      </c>
      <c r="H71" s="8">
        <v>20</v>
      </c>
      <c r="I71" s="8">
        <v>20</v>
      </c>
      <c r="J71" s="8">
        <v>148.54</v>
      </c>
      <c r="K71" s="8">
        <v>29.71</v>
      </c>
      <c r="L71" s="3">
        <v>37.14</v>
      </c>
      <c r="M71" s="8">
        <v>34.46</v>
      </c>
      <c r="N71" s="8">
        <v>0</v>
      </c>
      <c r="O71" s="3">
        <v>0</v>
      </c>
      <c r="P71" s="14">
        <f t="shared" si="9"/>
        <v>249.85</v>
      </c>
      <c r="Q71" s="9">
        <v>45757</v>
      </c>
      <c r="R71" s="18" t="s">
        <v>262</v>
      </c>
      <c r="S71" s="8"/>
    </row>
    <row r="72" spans="1:19" x14ac:dyDescent="0.25">
      <c r="A72" s="27">
        <v>4007</v>
      </c>
      <c r="B72" s="28" t="s">
        <v>120</v>
      </c>
      <c r="C72" s="28" t="s">
        <v>121</v>
      </c>
      <c r="D72" s="8">
        <v>1639942</v>
      </c>
      <c r="E72" s="9">
        <v>45720</v>
      </c>
      <c r="F72" s="8">
        <v>0</v>
      </c>
      <c r="G72" s="8">
        <v>0</v>
      </c>
      <c r="H72" s="8">
        <v>30</v>
      </c>
      <c r="I72" s="8">
        <v>30</v>
      </c>
      <c r="J72" s="3">
        <v>220.97</v>
      </c>
      <c r="K72" s="8">
        <v>44.2</v>
      </c>
      <c r="L72" s="3">
        <v>55.24</v>
      </c>
      <c r="M72" s="8">
        <v>51.27</v>
      </c>
      <c r="N72" s="3">
        <v>0</v>
      </c>
      <c r="O72" s="3">
        <v>0</v>
      </c>
      <c r="P72" s="14">
        <f t="shared" si="9"/>
        <v>371.68</v>
      </c>
      <c r="Q72" s="9">
        <v>45757</v>
      </c>
      <c r="R72" s="18" t="s">
        <v>262</v>
      </c>
      <c r="S72" s="8"/>
    </row>
    <row r="73" spans="1:19" x14ac:dyDescent="0.25">
      <c r="A73" s="27">
        <v>2834</v>
      </c>
      <c r="B73" s="28" t="s">
        <v>122</v>
      </c>
      <c r="C73" s="28" t="s">
        <v>119</v>
      </c>
      <c r="D73" s="8">
        <v>1639943</v>
      </c>
      <c r="E73" s="9">
        <v>45720</v>
      </c>
      <c r="F73" s="8">
        <v>0</v>
      </c>
      <c r="G73" s="8">
        <v>0</v>
      </c>
      <c r="H73" s="8">
        <v>121</v>
      </c>
      <c r="I73" s="8">
        <v>121</v>
      </c>
      <c r="J73" s="3">
        <v>1073.93</v>
      </c>
      <c r="K73" s="8">
        <v>214.78</v>
      </c>
      <c r="L73" s="3">
        <v>268.48</v>
      </c>
      <c r="M73" s="8">
        <v>249.15</v>
      </c>
      <c r="N73" s="3">
        <v>0</v>
      </c>
      <c r="O73" s="3">
        <v>0</v>
      </c>
      <c r="P73" s="14">
        <f t="shared" si="9"/>
        <v>1806.3400000000001</v>
      </c>
      <c r="Q73" s="9">
        <v>45757</v>
      </c>
      <c r="R73" s="18" t="s">
        <v>262</v>
      </c>
      <c r="S73" s="8"/>
    </row>
    <row r="74" spans="1:19" x14ac:dyDescent="0.25">
      <c r="A74" s="27">
        <v>24473</v>
      </c>
      <c r="B74" s="28" t="s">
        <v>122</v>
      </c>
      <c r="C74" s="28" t="s">
        <v>119</v>
      </c>
      <c r="D74" s="8">
        <v>1639944</v>
      </c>
      <c r="E74" s="9">
        <v>45720</v>
      </c>
      <c r="F74" s="8">
        <v>0</v>
      </c>
      <c r="G74" s="8">
        <v>0</v>
      </c>
      <c r="H74" s="8">
        <v>30</v>
      </c>
      <c r="I74" s="8">
        <v>30</v>
      </c>
      <c r="J74" s="8">
        <v>220.97</v>
      </c>
      <c r="K74" s="8">
        <v>44.2</v>
      </c>
      <c r="L74" s="8">
        <v>55.24</v>
      </c>
      <c r="M74" s="8">
        <v>51.27</v>
      </c>
      <c r="N74" s="8">
        <v>0</v>
      </c>
      <c r="O74" s="3">
        <v>0</v>
      </c>
      <c r="P74" s="14">
        <f t="shared" ref="P74:P105" si="10">SUM(J74:N74)</f>
        <v>371.68</v>
      </c>
      <c r="Q74" s="9">
        <v>45757</v>
      </c>
      <c r="R74" s="18" t="s">
        <v>262</v>
      </c>
      <c r="S74" s="8"/>
    </row>
    <row r="75" spans="1:19" x14ac:dyDescent="0.25">
      <c r="A75" s="27">
        <v>4009</v>
      </c>
      <c r="B75" s="28" t="s">
        <v>123</v>
      </c>
      <c r="C75" s="28" t="s">
        <v>121</v>
      </c>
      <c r="D75" s="8">
        <v>1639945</v>
      </c>
      <c r="E75" s="9">
        <v>45720</v>
      </c>
      <c r="F75" s="8">
        <v>0</v>
      </c>
      <c r="G75" s="8">
        <v>0</v>
      </c>
      <c r="H75" s="8">
        <v>30</v>
      </c>
      <c r="I75" s="8">
        <v>30</v>
      </c>
      <c r="J75" s="8">
        <v>220.97</v>
      </c>
      <c r="K75" s="8">
        <v>44.2</v>
      </c>
      <c r="L75" s="3">
        <v>55.24</v>
      </c>
      <c r="M75" s="8">
        <v>51.27</v>
      </c>
      <c r="N75" s="3">
        <v>0</v>
      </c>
      <c r="O75" s="3">
        <v>0</v>
      </c>
      <c r="P75" s="14">
        <f t="shared" si="10"/>
        <v>371.68</v>
      </c>
      <c r="Q75" s="9">
        <v>45757</v>
      </c>
      <c r="R75" s="18" t="s">
        <v>262</v>
      </c>
      <c r="S75" s="8"/>
    </row>
    <row r="76" spans="1:19" x14ac:dyDescent="0.25">
      <c r="A76" s="27">
        <v>2833</v>
      </c>
      <c r="B76" s="28" t="s">
        <v>124</v>
      </c>
      <c r="C76" s="28" t="s">
        <v>125</v>
      </c>
      <c r="D76" s="8">
        <v>1639946</v>
      </c>
      <c r="E76" s="9">
        <v>45720</v>
      </c>
      <c r="F76" s="8">
        <v>0</v>
      </c>
      <c r="G76" s="8">
        <v>0</v>
      </c>
      <c r="H76" s="8">
        <v>179</v>
      </c>
      <c r="I76" s="8">
        <v>179</v>
      </c>
      <c r="J76" s="8">
        <v>1717.85</v>
      </c>
      <c r="K76" s="8">
        <v>343.57</v>
      </c>
      <c r="L76" s="3">
        <v>429.47</v>
      </c>
      <c r="M76" s="8">
        <v>398.54</v>
      </c>
      <c r="N76" s="8">
        <v>0</v>
      </c>
      <c r="O76" s="3">
        <v>0</v>
      </c>
      <c r="P76" s="14">
        <f t="shared" si="10"/>
        <v>2889.4300000000003</v>
      </c>
      <c r="Q76" s="9">
        <v>45757</v>
      </c>
      <c r="R76" s="18" t="s">
        <v>262</v>
      </c>
      <c r="S76" s="8"/>
    </row>
    <row r="77" spans="1:19" x14ac:dyDescent="0.25">
      <c r="A77" s="27">
        <v>24474</v>
      </c>
      <c r="B77" s="28" t="s">
        <v>124</v>
      </c>
      <c r="C77" s="28" t="s">
        <v>125</v>
      </c>
      <c r="D77" s="8">
        <v>1639947</v>
      </c>
      <c r="E77" s="9">
        <v>45720</v>
      </c>
      <c r="F77" s="8">
        <v>0</v>
      </c>
      <c r="G77" s="8">
        <v>0</v>
      </c>
      <c r="H77" s="8">
        <v>30</v>
      </c>
      <c r="I77" s="8">
        <v>30</v>
      </c>
      <c r="J77" s="8">
        <v>220.97</v>
      </c>
      <c r="K77" s="8">
        <v>44.2</v>
      </c>
      <c r="L77" s="8">
        <v>55.24</v>
      </c>
      <c r="M77" s="8">
        <v>51.27</v>
      </c>
      <c r="N77" s="8">
        <v>0</v>
      </c>
      <c r="O77" s="3">
        <v>0</v>
      </c>
      <c r="P77" s="14">
        <f t="shared" si="10"/>
        <v>371.68</v>
      </c>
      <c r="Q77" s="9">
        <v>45757</v>
      </c>
      <c r="R77" s="18" t="s">
        <v>262</v>
      </c>
      <c r="S77" s="8"/>
    </row>
    <row r="78" spans="1:19" x14ac:dyDescent="0.25">
      <c r="A78" s="27">
        <v>10666</v>
      </c>
      <c r="B78" s="28" t="s">
        <v>126</v>
      </c>
      <c r="C78" s="28" t="s">
        <v>127</v>
      </c>
      <c r="D78" s="8">
        <v>1639948</v>
      </c>
      <c r="E78" s="9">
        <v>45720</v>
      </c>
      <c r="F78" s="8">
        <v>0</v>
      </c>
      <c r="G78" s="8">
        <v>0</v>
      </c>
      <c r="H78" s="8">
        <v>100</v>
      </c>
      <c r="I78" s="8">
        <v>100</v>
      </c>
      <c r="J78" s="8">
        <v>857.16</v>
      </c>
      <c r="K78" s="8">
        <v>171.43</v>
      </c>
      <c r="L78" s="3">
        <v>214.29</v>
      </c>
      <c r="M78" s="8">
        <v>198.86</v>
      </c>
      <c r="N78" s="8">
        <v>0</v>
      </c>
      <c r="O78" s="3">
        <v>0</v>
      </c>
      <c r="P78" s="14">
        <f t="shared" si="10"/>
        <v>1441.7399999999998</v>
      </c>
      <c r="Q78" s="9">
        <v>45757</v>
      </c>
      <c r="R78" s="18" t="s">
        <v>262</v>
      </c>
      <c r="S78" s="8"/>
    </row>
    <row r="79" spans="1:19" x14ac:dyDescent="0.25">
      <c r="A79" s="27">
        <v>9956</v>
      </c>
      <c r="B79" s="28" t="s">
        <v>128</v>
      </c>
      <c r="C79" s="28" t="s">
        <v>127</v>
      </c>
      <c r="D79" s="8">
        <v>1639949</v>
      </c>
      <c r="E79" s="9">
        <v>45720</v>
      </c>
      <c r="F79" s="8">
        <v>0</v>
      </c>
      <c r="G79" s="8">
        <v>0</v>
      </c>
      <c r="H79" s="8">
        <v>60</v>
      </c>
      <c r="I79" s="8">
        <v>60</v>
      </c>
      <c r="J79" s="8">
        <v>467.66</v>
      </c>
      <c r="K79" s="8">
        <v>93.53</v>
      </c>
      <c r="L79" s="3">
        <v>116.91</v>
      </c>
      <c r="M79" s="8">
        <v>108.5</v>
      </c>
      <c r="N79" s="8">
        <v>0</v>
      </c>
      <c r="O79" s="3">
        <v>0</v>
      </c>
      <c r="P79" s="14">
        <f t="shared" si="10"/>
        <v>786.6</v>
      </c>
      <c r="Q79" s="9">
        <v>45757</v>
      </c>
      <c r="R79" s="18" t="s">
        <v>262</v>
      </c>
      <c r="S79" s="8"/>
    </row>
    <row r="80" spans="1:19" x14ac:dyDescent="0.25">
      <c r="A80" s="27">
        <v>10</v>
      </c>
      <c r="B80" s="28" t="s">
        <v>129</v>
      </c>
      <c r="C80" s="28" t="s">
        <v>97</v>
      </c>
      <c r="D80" s="8">
        <v>1639950</v>
      </c>
      <c r="E80" s="9">
        <v>45720</v>
      </c>
      <c r="F80" s="8">
        <v>0</v>
      </c>
      <c r="G80" s="8">
        <v>0</v>
      </c>
      <c r="H80" s="8">
        <v>165</v>
      </c>
      <c r="I80" s="8">
        <v>165</v>
      </c>
      <c r="J80" s="8">
        <v>1561.4</v>
      </c>
      <c r="K80" s="8">
        <v>312.27999999999997</v>
      </c>
      <c r="L80" s="3">
        <v>390.24</v>
      </c>
      <c r="M80" s="8">
        <v>362.24</v>
      </c>
      <c r="N80" s="8">
        <v>0</v>
      </c>
      <c r="O80" s="3">
        <v>0</v>
      </c>
      <c r="P80" s="14">
        <f t="shared" si="10"/>
        <v>2626.16</v>
      </c>
      <c r="Q80" s="9">
        <v>45757</v>
      </c>
      <c r="R80" s="18" t="s">
        <v>262</v>
      </c>
      <c r="S80" s="8"/>
    </row>
    <row r="81" spans="1:19" x14ac:dyDescent="0.25">
      <c r="A81" s="27">
        <v>11</v>
      </c>
      <c r="B81" s="28" t="s">
        <v>130</v>
      </c>
      <c r="C81" s="28" t="s">
        <v>97</v>
      </c>
      <c r="D81" s="8">
        <v>1639951</v>
      </c>
      <c r="E81" s="9">
        <v>45720</v>
      </c>
      <c r="F81" s="8">
        <v>0</v>
      </c>
      <c r="G81" s="8">
        <v>0</v>
      </c>
      <c r="H81" s="8">
        <v>60</v>
      </c>
      <c r="I81" s="8">
        <v>60</v>
      </c>
      <c r="J81" s="8">
        <v>467.66</v>
      </c>
      <c r="K81" s="8">
        <v>93.53</v>
      </c>
      <c r="L81" s="3">
        <v>116.91</v>
      </c>
      <c r="M81" s="8">
        <v>108.5</v>
      </c>
      <c r="N81" s="3">
        <v>0</v>
      </c>
      <c r="O81" s="3">
        <v>0</v>
      </c>
      <c r="P81" s="14">
        <f t="shared" si="10"/>
        <v>786.6</v>
      </c>
      <c r="Q81" s="9">
        <v>45757</v>
      </c>
      <c r="R81" s="18" t="s">
        <v>262</v>
      </c>
      <c r="S81" s="8"/>
    </row>
    <row r="82" spans="1:19" x14ac:dyDescent="0.25">
      <c r="A82" s="27">
        <v>2274</v>
      </c>
      <c r="B82" s="28" t="s">
        <v>131</v>
      </c>
      <c r="C82" s="28" t="s">
        <v>69</v>
      </c>
      <c r="D82" s="8">
        <v>1639952</v>
      </c>
      <c r="E82" s="9">
        <v>45720</v>
      </c>
      <c r="F82" s="8">
        <v>0</v>
      </c>
      <c r="G82" s="8">
        <v>0</v>
      </c>
      <c r="H82" s="8">
        <v>94</v>
      </c>
      <c r="I82" s="8">
        <v>94</v>
      </c>
      <c r="J82" s="8">
        <v>795.3</v>
      </c>
      <c r="K82" s="8">
        <v>159.06</v>
      </c>
      <c r="L82" s="3">
        <v>198.83</v>
      </c>
      <c r="M82" s="8">
        <v>184.51</v>
      </c>
      <c r="N82" s="8">
        <v>0</v>
      </c>
      <c r="O82" s="3">
        <v>0</v>
      </c>
      <c r="P82" s="14">
        <f t="shared" si="10"/>
        <v>1337.6999999999998</v>
      </c>
      <c r="Q82" s="9">
        <v>45757</v>
      </c>
      <c r="R82" s="18" t="s">
        <v>262</v>
      </c>
      <c r="S82" s="8"/>
    </row>
    <row r="83" spans="1:19" x14ac:dyDescent="0.25">
      <c r="A83" s="27">
        <v>2275</v>
      </c>
      <c r="B83" s="28" t="s">
        <v>132</v>
      </c>
      <c r="C83" s="28" t="s">
        <v>69</v>
      </c>
      <c r="D83" s="8">
        <v>1639953</v>
      </c>
      <c r="E83" s="9">
        <v>45720</v>
      </c>
      <c r="F83" s="8">
        <v>0</v>
      </c>
      <c r="G83" s="8">
        <v>0</v>
      </c>
      <c r="H83" s="8">
        <v>77</v>
      </c>
      <c r="I83" s="8">
        <v>77</v>
      </c>
      <c r="J83" s="8">
        <v>620.98</v>
      </c>
      <c r="K83" s="8">
        <v>124.2</v>
      </c>
      <c r="L83" s="3">
        <v>155.24</v>
      </c>
      <c r="M83" s="8">
        <v>144.07</v>
      </c>
      <c r="N83" s="8">
        <v>0</v>
      </c>
      <c r="O83" s="3">
        <v>0</v>
      </c>
      <c r="P83" s="14">
        <f t="shared" si="10"/>
        <v>1044.49</v>
      </c>
      <c r="Q83" s="9">
        <v>45757</v>
      </c>
      <c r="R83" s="18" t="s">
        <v>262</v>
      </c>
      <c r="S83" s="8"/>
    </row>
    <row r="84" spans="1:19" x14ac:dyDescent="0.25">
      <c r="A84" s="27">
        <v>9579</v>
      </c>
      <c r="B84" s="28" t="s">
        <v>133</v>
      </c>
      <c r="C84" s="28" t="s">
        <v>134</v>
      </c>
      <c r="D84" s="8">
        <v>1639954</v>
      </c>
      <c r="E84" s="9">
        <v>45720</v>
      </c>
      <c r="F84" s="8">
        <v>0</v>
      </c>
      <c r="G84" s="8">
        <v>0</v>
      </c>
      <c r="H84" s="8">
        <v>101</v>
      </c>
      <c r="I84" s="8">
        <v>101</v>
      </c>
      <c r="J84" s="8">
        <v>866.91</v>
      </c>
      <c r="K84" s="8">
        <v>173.38</v>
      </c>
      <c r="L84" s="3">
        <v>216.73</v>
      </c>
      <c r="M84" s="8">
        <v>201.12</v>
      </c>
      <c r="N84" s="8">
        <v>0</v>
      </c>
      <c r="O84" s="3">
        <v>0</v>
      </c>
      <c r="P84" s="14">
        <f t="shared" si="10"/>
        <v>1458.1399999999999</v>
      </c>
      <c r="Q84" s="9">
        <v>45757</v>
      </c>
      <c r="R84" s="18" t="s">
        <v>262</v>
      </c>
      <c r="S84" s="8"/>
    </row>
    <row r="85" spans="1:19" x14ac:dyDescent="0.25">
      <c r="A85" s="27">
        <v>9580</v>
      </c>
      <c r="B85" s="28" t="s">
        <v>134</v>
      </c>
      <c r="C85" s="28" t="s">
        <v>99</v>
      </c>
      <c r="D85" s="8">
        <v>1639955</v>
      </c>
      <c r="E85" s="9">
        <v>45720</v>
      </c>
      <c r="F85" s="8">
        <v>0</v>
      </c>
      <c r="G85" s="8">
        <v>0</v>
      </c>
      <c r="H85" s="8">
        <v>75</v>
      </c>
      <c r="I85" s="8">
        <v>75</v>
      </c>
      <c r="J85" s="8">
        <v>602.48</v>
      </c>
      <c r="K85" s="8">
        <v>120.5</v>
      </c>
      <c r="L85" s="3">
        <v>150.62</v>
      </c>
      <c r="M85" s="8">
        <v>139.78</v>
      </c>
      <c r="N85" s="8">
        <v>0</v>
      </c>
      <c r="O85" s="3">
        <v>0</v>
      </c>
      <c r="P85" s="14">
        <f t="shared" si="10"/>
        <v>1013.38</v>
      </c>
      <c r="Q85" s="9">
        <v>45757</v>
      </c>
      <c r="R85" s="18" t="s">
        <v>262</v>
      </c>
      <c r="S85" s="8"/>
    </row>
    <row r="86" spans="1:19" x14ac:dyDescent="0.25">
      <c r="A86" s="27">
        <v>21</v>
      </c>
      <c r="B86" s="28" t="s">
        <v>135</v>
      </c>
      <c r="C86" s="28" t="s">
        <v>87</v>
      </c>
      <c r="D86" s="8">
        <v>1639956</v>
      </c>
      <c r="E86" s="9">
        <v>45720</v>
      </c>
      <c r="F86" s="8">
        <v>0</v>
      </c>
      <c r="G86" s="8">
        <v>0</v>
      </c>
      <c r="H86" s="8">
        <v>177</v>
      </c>
      <c r="I86" s="8">
        <v>177</v>
      </c>
      <c r="J86" s="8">
        <v>1692.98</v>
      </c>
      <c r="K86" s="8">
        <v>338.59</v>
      </c>
      <c r="L86" s="3">
        <v>423.24</v>
      </c>
      <c r="M86" s="8">
        <v>392.77</v>
      </c>
      <c r="N86" s="8">
        <v>0</v>
      </c>
      <c r="O86" s="3">
        <v>0</v>
      </c>
      <c r="P86" s="14">
        <f t="shared" si="10"/>
        <v>2847.58</v>
      </c>
      <c r="Q86" s="9">
        <v>45757</v>
      </c>
      <c r="R86" s="18" t="s">
        <v>262</v>
      </c>
      <c r="S86" s="8"/>
    </row>
    <row r="87" spans="1:19" x14ac:dyDescent="0.25">
      <c r="A87" s="27">
        <v>22</v>
      </c>
      <c r="B87" s="28" t="s">
        <v>136</v>
      </c>
      <c r="C87" s="28" t="s">
        <v>87</v>
      </c>
      <c r="D87" s="8">
        <v>1639957</v>
      </c>
      <c r="E87" s="9">
        <v>45720</v>
      </c>
      <c r="F87" s="8">
        <v>0</v>
      </c>
      <c r="G87" s="8">
        <v>0</v>
      </c>
      <c r="H87" s="8">
        <v>93</v>
      </c>
      <c r="I87" s="8">
        <v>93</v>
      </c>
      <c r="J87" s="8">
        <v>784.94</v>
      </c>
      <c r="K87" s="8">
        <v>156.99</v>
      </c>
      <c r="L87" s="3">
        <v>196.23</v>
      </c>
      <c r="M87" s="8">
        <v>182.11</v>
      </c>
      <c r="N87" s="8">
        <v>0</v>
      </c>
      <c r="O87" s="3">
        <v>0</v>
      </c>
      <c r="P87" s="14">
        <f t="shared" si="10"/>
        <v>1320.27</v>
      </c>
      <c r="Q87" s="9">
        <v>45757</v>
      </c>
      <c r="R87" s="18" t="s">
        <v>262</v>
      </c>
      <c r="S87" s="8"/>
    </row>
    <row r="88" spans="1:19" x14ac:dyDescent="0.25">
      <c r="A88" s="27">
        <v>15</v>
      </c>
      <c r="B88" s="28" t="s">
        <v>137</v>
      </c>
      <c r="C88" s="28" t="s">
        <v>85</v>
      </c>
      <c r="D88" s="8">
        <v>1639958</v>
      </c>
      <c r="E88" s="9">
        <v>45720</v>
      </c>
      <c r="F88" s="8">
        <v>0</v>
      </c>
      <c r="G88" s="8">
        <v>0</v>
      </c>
      <c r="H88" s="8">
        <v>196</v>
      </c>
      <c r="I88" s="8">
        <v>196</v>
      </c>
      <c r="J88" s="8">
        <v>1930.63</v>
      </c>
      <c r="K88" s="8">
        <v>386.13</v>
      </c>
      <c r="L88" s="3">
        <v>482.66</v>
      </c>
      <c r="M88" s="8">
        <v>447.91</v>
      </c>
      <c r="N88" s="8">
        <v>0</v>
      </c>
      <c r="O88" s="3">
        <v>0</v>
      </c>
      <c r="P88" s="14">
        <f t="shared" si="10"/>
        <v>3247.33</v>
      </c>
      <c r="Q88" s="9">
        <v>45757</v>
      </c>
      <c r="R88" s="18" t="s">
        <v>262</v>
      </c>
      <c r="S88" s="8"/>
    </row>
    <row r="89" spans="1:19" x14ac:dyDescent="0.25">
      <c r="A89" s="27">
        <v>16</v>
      </c>
      <c r="B89" s="28" t="s">
        <v>138</v>
      </c>
      <c r="C89" s="28" t="s">
        <v>85</v>
      </c>
      <c r="D89" s="8">
        <v>1639959</v>
      </c>
      <c r="E89" s="9">
        <v>45720</v>
      </c>
      <c r="F89" s="8">
        <v>0</v>
      </c>
      <c r="G89" s="8">
        <v>0</v>
      </c>
      <c r="H89" s="8">
        <v>131</v>
      </c>
      <c r="I89" s="8">
        <v>131</v>
      </c>
      <c r="J89" s="8">
        <v>1178.78</v>
      </c>
      <c r="K89" s="8">
        <v>235.76</v>
      </c>
      <c r="L89" s="3">
        <v>294.7</v>
      </c>
      <c r="M89" s="8">
        <v>273.48</v>
      </c>
      <c r="N89" s="8">
        <v>0</v>
      </c>
      <c r="O89" s="3">
        <v>0</v>
      </c>
      <c r="P89" s="14">
        <f t="shared" si="10"/>
        <v>1982.72</v>
      </c>
      <c r="Q89" s="9">
        <v>45757</v>
      </c>
      <c r="R89" s="18" t="s">
        <v>262</v>
      </c>
      <c r="S89" s="8"/>
    </row>
    <row r="90" spans="1:19" x14ac:dyDescent="0.25">
      <c r="A90" s="27">
        <v>24476</v>
      </c>
      <c r="B90" s="28" t="s">
        <v>138</v>
      </c>
      <c r="C90" s="28" t="s">
        <v>85</v>
      </c>
      <c r="D90" s="8">
        <v>1639960</v>
      </c>
      <c r="E90" s="9">
        <v>45720</v>
      </c>
      <c r="F90" s="8">
        <v>0</v>
      </c>
      <c r="G90" s="8">
        <v>0</v>
      </c>
      <c r="H90" s="8">
        <v>15</v>
      </c>
      <c r="I90" s="8">
        <v>15</v>
      </c>
      <c r="J90" s="8">
        <v>115.63</v>
      </c>
      <c r="K90" s="8">
        <v>23.13</v>
      </c>
      <c r="L90" s="3">
        <v>28.91</v>
      </c>
      <c r="M90" s="8">
        <v>26.83</v>
      </c>
      <c r="N90" s="8">
        <v>0</v>
      </c>
      <c r="O90" s="3">
        <v>0</v>
      </c>
      <c r="P90" s="14">
        <f t="shared" si="10"/>
        <v>194.5</v>
      </c>
      <c r="Q90" s="9">
        <v>45757</v>
      </c>
      <c r="R90" s="18" t="s">
        <v>262</v>
      </c>
      <c r="S90" s="8"/>
    </row>
    <row r="91" spans="1:19" x14ac:dyDescent="0.25">
      <c r="A91" s="27">
        <v>18</v>
      </c>
      <c r="B91" s="28" t="s">
        <v>139</v>
      </c>
      <c r="C91" s="28" t="s">
        <v>95</v>
      </c>
      <c r="D91" s="8">
        <v>1639961</v>
      </c>
      <c r="E91" s="9">
        <v>45720</v>
      </c>
      <c r="F91" s="8">
        <v>0</v>
      </c>
      <c r="G91" s="8">
        <v>0</v>
      </c>
      <c r="H91" s="8">
        <v>84</v>
      </c>
      <c r="I91" s="8">
        <v>84</v>
      </c>
      <c r="J91" s="8">
        <v>692.7</v>
      </c>
      <c r="K91" s="8">
        <v>138.54</v>
      </c>
      <c r="L91" s="3">
        <v>173.17</v>
      </c>
      <c r="M91" s="8">
        <v>160.71</v>
      </c>
      <c r="N91" s="8">
        <v>0</v>
      </c>
      <c r="O91" s="3">
        <v>0</v>
      </c>
      <c r="P91" s="14">
        <f t="shared" si="10"/>
        <v>1165.1199999999999</v>
      </c>
      <c r="Q91" s="9">
        <v>45757</v>
      </c>
      <c r="R91" s="18" t="s">
        <v>262</v>
      </c>
      <c r="S91" s="8"/>
    </row>
    <row r="92" spans="1:19" x14ac:dyDescent="0.25">
      <c r="A92" s="27">
        <v>4894</v>
      </c>
      <c r="B92" s="28" t="s">
        <v>140</v>
      </c>
      <c r="C92" s="28" t="s">
        <v>107</v>
      </c>
      <c r="D92" s="8">
        <v>1639962</v>
      </c>
      <c r="E92" s="9">
        <v>45720</v>
      </c>
      <c r="F92" s="8">
        <v>0</v>
      </c>
      <c r="G92" s="8">
        <v>0</v>
      </c>
      <c r="H92" s="8">
        <v>137</v>
      </c>
      <c r="I92" s="8">
        <v>137</v>
      </c>
      <c r="J92" s="8">
        <v>1246.1600000000001</v>
      </c>
      <c r="K92" s="8">
        <v>249.23</v>
      </c>
      <c r="L92" s="3">
        <v>311.54000000000002</v>
      </c>
      <c r="M92" s="8">
        <v>289.11</v>
      </c>
      <c r="N92" s="8">
        <v>0</v>
      </c>
      <c r="O92" s="3">
        <v>0</v>
      </c>
      <c r="P92" s="14">
        <f t="shared" si="10"/>
        <v>2096.04</v>
      </c>
      <c r="Q92" s="9">
        <v>45757</v>
      </c>
      <c r="R92" s="18" t="s">
        <v>262</v>
      </c>
      <c r="S92" s="8"/>
    </row>
    <row r="93" spans="1:19" x14ac:dyDescent="0.25">
      <c r="A93" s="27">
        <v>9958</v>
      </c>
      <c r="B93" s="28" t="s">
        <v>141</v>
      </c>
      <c r="C93" s="28" t="s">
        <v>121</v>
      </c>
      <c r="D93" s="8">
        <v>1639963</v>
      </c>
      <c r="E93" s="9">
        <v>45720</v>
      </c>
      <c r="F93" s="8">
        <v>0</v>
      </c>
      <c r="G93" s="8">
        <v>0</v>
      </c>
      <c r="H93" s="8">
        <v>59</v>
      </c>
      <c r="I93" s="8">
        <v>59</v>
      </c>
      <c r="J93" s="8">
        <v>458.57</v>
      </c>
      <c r="K93" s="8">
        <v>91.72</v>
      </c>
      <c r="L93" s="3">
        <v>114.65</v>
      </c>
      <c r="M93" s="8">
        <v>106.39</v>
      </c>
      <c r="N93" s="8">
        <v>0</v>
      </c>
      <c r="O93" s="3">
        <v>0</v>
      </c>
      <c r="P93" s="14">
        <f t="shared" si="10"/>
        <v>771.32999999999993</v>
      </c>
      <c r="Q93" s="9">
        <v>45757</v>
      </c>
      <c r="R93" s="18" t="s">
        <v>262</v>
      </c>
      <c r="S93" s="8"/>
    </row>
    <row r="94" spans="1:19" x14ac:dyDescent="0.25">
      <c r="A94" s="27">
        <v>4008</v>
      </c>
      <c r="B94" s="28" t="s">
        <v>141</v>
      </c>
      <c r="C94" s="28" t="s">
        <v>121</v>
      </c>
      <c r="D94" s="8">
        <v>1639964</v>
      </c>
      <c r="E94" s="9">
        <v>45720</v>
      </c>
      <c r="F94" s="8">
        <v>0</v>
      </c>
      <c r="G94" s="8">
        <v>0</v>
      </c>
      <c r="H94" s="8">
        <v>42</v>
      </c>
      <c r="I94" s="8">
        <v>42</v>
      </c>
      <c r="J94" s="8">
        <v>314.82</v>
      </c>
      <c r="K94" s="8">
        <v>62.97</v>
      </c>
      <c r="L94" s="3">
        <v>78.709999999999994</v>
      </c>
      <c r="M94" s="8">
        <v>73.040000000000006</v>
      </c>
      <c r="N94" s="8">
        <v>0</v>
      </c>
      <c r="O94" s="3">
        <v>0</v>
      </c>
      <c r="P94" s="14">
        <f t="shared" si="10"/>
        <v>529.54</v>
      </c>
      <c r="Q94" s="9">
        <v>45757</v>
      </c>
      <c r="R94" s="18" t="s">
        <v>262</v>
      </c>
      <c r="S94" s="8"/>
    </row>
    <row r="95" spans="1:19" x14ac:dyDescent="0.25">
      <c r="A95" s="27">
        <v>8</v>
      </c>
      <c r="B95" s="28" t="s">
        <v>142</v>
      </c>
      <c r="C95" s="28" t="s">
        <v>143</v>
      </c>
      <c r="D95" s="8">
        <v>1639965</v>
      </c>
      <c r="E95" s="9">
        <v>45720</v>
      </c>
      <c r="F95" s="8">
        <v>0</v>
      </c>
      <c r="G95" s="8">
        <v>0</v>
      </c>
      <c r="H95" s="8">
        <v>60</v>
      </c>
      <c r="I95" s="8">
        <v>60</v>
      </c>
      <c r="J95" s="8">
        <v>467.66</v>
      </c>
      <c r="K95" s="8">
        <v>93.53</v>
      </c>
      <c r="L95" s="3">
        <v>116.91</v>
      </c>
      <c r="M95" s="8">
        <v>108.5</v>
      </c>
      <c r="N95" s="3">
        <v>0</v>
      </c>
      <c r="O95" s="3">
        <v>0</v>
      </c>
      <c r="P95" s="14">
        <f t="shared" si="10"/>
        <v>786.6</v>
      </c>
      <c r="Q95" s="9">
        <v>45757</v>
      </c>
      <c r="R95" s="18" t="s">
        <v>262</v>
      </c>
      <c r="S95" s="8"/>
    </row>
    <row r="96" spans="1:19" ht="17.25" customHeight="1" x14ac:dyDescent="0.25">
      <c r="A96" s="27">
        <v>24</v>
      </c>
      <c r="B96" s="28" t="s">
        <v>144</v>
      </c>
      <c r="C96" s="28" t="s">
        <v>145</v>
      </c>
      <c r="D96" s="8">
        <v>1639967</v>
      </c>
      <c r="E96" s="9">
        <v>45720</v>
      </c>
      <c r="F96" s="8">
        <v>0</v>
      </c>
      <c r="G96" s="8">
        <v>0</v>
      </c>
      <c r="H96" s="8">
        <v>221</v>
      </c>
      <c r="I96" s="8">
        <v>221</v>
      </c>
      <c r="J96" s="8">
        <v>2237.0100000000002</v>
      </c>
      <c r="K96" s="8">
        <v>447.41</v>
      </c>
      <c r="L96" s="3">
        <v>559.25</v>
      </c>
      <c r="M96" s="8">
        <v>518.99</v>
      </c>
      <c r="N96" s="8">
        <v>0</v>
      </c>
      <c r="O96" s="3">
        <v>0</v>
      </c>
      <c r="P96" s="14">
        <f t="shared" si="10"/>
        <v>3762.66</v>
      </c>
      <c r="Q96" s="9">
        <v>45757</v>
      </c>
      <c r="R96" s="18" t="s">
        <v>262</v>
      </c>
      <c r="S96" s="8"/>
    </row>
    <row r="97" spans="1:19" x14ac:dyDescent="0.25">
      <c r="A97" s="27">
        <v>24477</v>
      </c>
      <c r="B97" s="28" t="s">
        <v>144</v>
      </c>
      <c r="C97" s="28" t="s">
        <v>145</v>
      </c>
      <c r="D97" s="8">
        <v>1639968</v>
      </c>
      <c r="E97" s="9">
        <v>45720</v>
      </c>
      <c r="F97" s="8">
        <v>0</v>
      </c>
      <c r="G97" s="8">
        <v>0</v>
      </c>
      <c r="H97" s="8">
        <v>60</v>
      </c>
      <c r="I97" s="8">
        <v>60</v>
      </c>
      <c r="J97" s="8">
        <v>467.66</v>
      </c>
      <c r="K97" s="8">
        <v>93.53</v>
      </c>
      <c r="L97" s="3">
        <v>116.91</v>
      </c>
      <c r="M97" s="8">
        <v>108.5</v>
      </c>
      <c r="N97" s="3">
        <v>0</v>
      </c>
      <c r="O97" s="3">
        <v>0</v>
      </c>
      <c r="P97" s="14">
        <f t="shared" si="10"/>
        <v>786.6</v>
      </c>
      <c r="Q97" s="9">
        <v>45757</v>
      </c>
      <c r="R97" s="18" t="s">
        <v>262</v>
      </c>
      <c r="S97" s="8"/>
    </row>
    <row r="98" spans="1:19" x14ac:dyDescent="0.25">
      <c r="A98" s="27">
        <v>3993</v>
      </c>
      <c r="B98" s="28" t="s">
        <v>146</v>
      </c>
      <c r="C98" s="28" t="s">
        <v>147</v>
      </c>
      <c r="D98" s="8">
        <v>1639969</v>
      </c>
      <c r="E98" s="9">
        <v>45720</v>
      </c>
      <c r="F98" s="8">
        <v>0</v>
      </c>
      <c r="G98" s="8">
        <v>0</v>
      </c>
      <c r="H98" s="8">
        <v>30</v>
      </c>
      <c r="I98" s="8">
        <v>30</v>
      </c>
      <c r="J98" s="8">
        <v>220.97</v>
      </c>
      <c r="K98" s="8">
        <v>44.2</v>
      </c>
      <c r="L98" s="3">
        <v>55.24</v>
      </c>
      <c r="M98" s="8">
        <v>51.27</v>
      </c>
      <c r="N98" s="3">
        <v>0</v>
      </c>
      <c r="O98" s="3">
        <v>0</v>
      </c>
      <c r="P98" s="14">
        <f t="shared" si="10"/>
        <v>371.68</v>
      </c>
      <c r="Q98" s="9">
        <v>45757</v>
      </c>
      <c r="R98" s="18" t="s">
        <v>262</v>
      </c>
      <c r="S98" s="8"/>
    </row>
    <row r="99" spans="1:19" x14ac:dyDescent="0.25">
      <c r="A99" s="27">
        <v>9955</v>
      </c>
      <c r="B99" s="28" t="s">
        <v>148</v>
      </c>
      <c r="C99" s="28" t="s">
        <v>149</v>
      </c>
      <c r="D99" s="8">
        <v>1639970</v>
      </c>
      <c r="E99" s="9">
        <v>45720</v>
      </c>
      <c r="F99" s="8">
        <v>0</v>
      </c>
      <c r="G99" s="8">
        <v>0</v>
      </c>
      <c r="H99" s="8">
        <v>5</v>
      </c>
      <c r="I99" s="8">
        <v>5</v>
      </c>
      <c r="J99" s="8">
        <v>82.69</v>
      </c>
      <c r="K99" s="8">
        <v>16.53</v>
      </c>
      <c r="L99" s="3">
        <v>20.67</v>
      </c>
      <c r="M99" s="8">
        <v>19.18</v>
      </c>
      <c r="N99" s="8">
        <v>0</v>
      </c>
      <c r="O99" s="3">
        <v>0</v>
      </c>
      <c r="P99" s="14">
        <f t="shared" si="10"/>
        <v>139.07</v>
      </c>
      <c r="Q99" s="9">
        <v>45757</v>
      </c>
      <c r="R99" s="18" t="s">
        <v>262</v>
      </c>
      <c r="S99" s="8"/>
    </row>
    <row r="100" spans="1:19" x14ac:dyDescent="0.25">
      <c r="A100" s="27">
        <v>9973</v>
      </c>
      <c r="B100" s="28" t="s">
        <v>169</v>
      </c>
      <c r="C100" s="28" t="s">
        <v>170</v>
      </c>
      <c r="D100" s="8">
        <v>1639971</v>
      </c>
      <c r="E100" s="9">
        <v>45720</v>
      </c>
      <c r="F100" s="8">
        <v>0</v>
      </c>
      <c r="G100" s="8">
        <v>0</v>
      </c>
      <c r="H100" s="8">
        <v>15</v>
      </c>
      <c r="I100" s="8">
        <v>15</v>
      </c>
      <c r="J100" s="8">
        <v>115.63</v>
      </c>
      <c r="K100" s="8">
        <v>23.13</v>
      </c>
      <c r="L100" s="3">
        <v>28.91</v>
      </c>
      <c r="M100" s="8">
        <v>26.83</v>
      </c>
      <c r="N100" s="8">
        <v>0</v>
      </c>
      <c r="O100" s="3">
        <v>0</v>
      </c>
      <c r="P100" s="14">
        <f t="shared" si="10"/>
        <v>194.5</v>
      </c>
      <c r="Q100" s="9">
        <v>45757</v>
      </c>
      <c r="R100" s="18" t="s">
        <v>262</v>
      </c>
      <c r="S100" s="8"/>
    </row>
    <row r="101" spans="1:19" x14ac:dyDescent="0.25">
      <c r="A101" s="27">
        <v>9963</v>
      </c>
      <c r="B101" s="28" t="s">
        <v>160</v>
      </c>
      <c r="C101" s="28" t="s">
        <v>159</v>
      </c>
      <c r="D101" s="8">
        <v>1639978</v>
      </c>
      <c r="E101" s="9">
        <v>45720</v>
      </c>
      <c r="F101" s="8">
        <v>0</v>
      </c>
      <c r="G101" s="8">
        <v>0</v>
      </c>
      <c r="H101" s="8">
        <v>20</v>
      </c>
      <c r="I101" s="8">
        <v>20</v>
      </c>
      <c r="J101" s="8">
        <v>148.54</v>
      </c>
      <c r="K101" s="8">
        <v>0</v>
      </c>
      <c r="L101" s="3">
        <v>0</v>
      </c>
      <c r="M101" s="8">
        <v>23.77</v>
      </c>
      <c r="N101" s="8">
        <v>0</v>
      </c>
      <c r="O101" s="3">
        <v>0</v>
      </c>
      <c r="P101" s="14">
        <f t="shared" si="10"/>
        <v>172.31</v>
      </c>
      <c r="Q101" s="9">
        <v>45757</v>
      </c>
      <c r="R101" s="18" t="s">
        <v>262</v>
      </c>
      <c r="S101" s="8"/>
    </row>
    <row r="102" spans="1:19" x14ac:dyDescent="0.25">
      <c r="A102" s="27">
        <v>9967</v>
      </c>
      <c r="B102" s="28" t="s">
        <v>203</v>
      </c>
      <c r="C102" s="28" t="s">
        <v>159</v>
      </c>
      <c r="D102" s="8">
        <v>1639979</v>
      </c>
      <c r="E102" s="9">
        <v>45720</v>
      </c>
      <c r="F102" s="8">
        <v>0</v>
      </c>
      <c r="G102" s="8">
        <v>0</v>
      </c>
      <c r="H102" s="8">
        <v>10</v>
      </c>
      <c r="I102" s="8">
        <v>10</v>
      </c>
      <c r="J102" s="8">
        <v>82.69</v>
      </c>
      <c r="K102" s="8">
        <v>0</v>
      </c>
      <c r="L102" s="3">
        <v>0</v>
      </c>
      <c r="M102" s="8">
        <v>13.23</v>
      </c>
      <c r="N102" s="8">
        <v>0</v>
      </c>
      <c r="O102" s="3">
        <v>0</v>
      </c>
      <c r="P102" s="14">
        <f t="shared" si="10"/>
        <v>95.92</v>
      </c>
      <c r="Q102" s="9">
        <v>45757</v>
      </c>
      <c r="R102" s="18" t="s">
        <v>262</v>
      </c>
      <c r="S102" s="8"/>
    </row>
    <row r="103" spans="1:19" x14ac:dyDescent="0.25">
      <c r="A103" s="27">
        <v>9961</v>
      </c>
      <c r="B103" s="28" t="s">
        <v>158</v>
      </c>
      <c r="C103" s="28" t="s">
        <v>223</v>
      </c>
      <c r="D103" s="8">
        <v>1639980</v>
      </c>
      <c r="E103" s="9">
        <v>45720</v>
      </c>
      <c r="F103" s="8">
        <v>0</v>
      </c>
      <c r="G103" s="8">
        <v>0</v>
      </c>
      <c r="H103" s="8">
        <v>10</v>
      </c>
      <c r="I103" s="8">
        <v>10</v>
      </c>
      <c r="J103" s="8">
        <v>82.69</v>
      </c>
      <c r="K103" s="8">
        <v>0</v>
      </c>
      <c r="L103" s="3">
        <v>0</v>
      </c>
      <c r="M103" s="8">
        <v>13.23</v>
      </c>
      <c r="N103" s="8">
        <v>0</v>
      </c>
      <c r="O103" s="3">
        <v>0</v>
      </c>
      <c r="P103" s="14">
        <f t="shared" si="10"/>
        <v>95.92</v>
      </c>
      <c r="Q103" s="9">
        <v>45757</v>
      </c>
      <c r="R103" s="18" t="s">
        <v>262</v>
      </c>
      <c r="S103" s="8"/>
    </row>
    <row r="104" spans="1:19" x14ac:dyDescent="0.25">
      <c r="A104" s="27">
        <v>9960</v>
      </c>
      <c r="B104" s="28" t="s">
        <v>156</v>
      </c>
      <c r="C104" s="28" t="s">
        <v>157</v>
      </c>
      <c r="D104" s="8">
        <v>1639981</v>
      </c>
      <c r="E104" s="9">
        <v>45720</v>
      </c>
      <c r="F104" s="8">
        <v>0</v>
      </c>
      <c r="G104" s="8">
        <v>0</v>
      </c>
      <c r="H104" s="8">
        <v>15</v>
      </c>
      <c r="I104" s="8">
        <v>15</v>
      </c>
      <c r="J104" s="8">
        <v>117.72</v>
      </c>
      <c r="K104" s="8">
        <v>0</v>
      </c>
      <c r="L104" s="3">
        <v>0</v>
      </c>
      <c r="M104" s="8">
        <v>18.84</v>
      </c>
      <c r="N104" s="8">
        <v>0</v>
      </c>
      <c r="O104" s="3">
        <v>0</v>
      </c>
      <c r="P104" s="14">
        <f t="shared" si="10"/>
        <v>136.56</v>
      </c>
      <c r="Q104" s="9">
        <v>45757</v>
      </c>
      <c r="R104" s="18" t="s">
        <v>262</v>
      </c>
      <c r="S104" s="8"/>
    </row>
    <row r="105" spans="1:19" x14ac:dyDescent="0.25">
      <c r="A105" s="31">
        <v>9974</v>
      </c>
      <c r="B105" s="32" t="s">
        <v>212</v>
      </c>
      <c r="C105" s="8" t="s">
        <v>219</v>
      </c>
      <c r="D105" s="8">
        <v>1639982</v>
      </c>
      <c r="E105" s="9">
        <v>45720</v>
      </c>
      <c r="F105" s="8">
        <v>0</v>
      </c>
      <c r="G105" s="8">
        <v>0</v>
      </c>
      <c r="H105" s="8">
        <v>10</v>
      </c>
      <c r="I105" s="8">
        <v>10</v>
      </c>
      <c r="J105" s="3">
        <v>82.69</v>
      </c>
      <c r="K105" s="8">
        <v>0</v>
      </c>
      <c r="L105" s="3">
        <v>0</v>
      </c>
      <c r="M105" s="8">
        <v>13.23</v>
      </c>
      <c r="N105" s="3">
        <v>0</v>
      </c>
      <c r="O105" s="3">
        <v>0</v>
      </c>
      <c r="P105" s="14">
        <f t="shared" si="10"/>
        <v>95.92</v>
      </c>
      <c r="Q105" s="9">
        <v>45757</v>
      </c>
      <c r="R105" s="18" t="s">
        <v>262</v>
      </c>
      <c r="S105" s="8"/>
    </row>
    <row r="106" spans="1:19" x14ac:dyDescent="0.25">
      <c r="A106" s="27">
        <v>9968</v>
      </c>
      <c r="B106" s="28" t="s">
        <v>206</v>
      </c>
      <c r="C106" s="28" t="s">
        <v>207</v>
      </c>
      <c r="D106" s="8">
        <v>1639983</v>
      </c>
      <c r="E106" s="9">
        <v>45720</v>
      </c>
      <c r="F106" s="8">
        <v>0</v>
      </c>
      <c r="G106" s="8">
        <v>0</v>
      </c>
      <c r="H106" s="8">
        <v>10</v>
      </c>
      <c r="I106" s="8">
        <v>10</v>
      </c>
      <c r="J106" s="8">
        <v>82.69</v>
      </c>
      <c r="K106" s="8">
        <v>0</v>
      </c>
      <c r="L106" s="3">
        <v>0</v>
      </c>
      <c r="M106" s="8">
        <v>13.23</v>
      </c>
      <c r="N106" s="8">
        <v>0</v>
      </c>
      <c r="O106" s="3">
        <v>0</v>
      </c>
      <c r="P106" s="14">
        <f t="shared" ref="P106:P137" si="11">SUM(J106:N106)</f>
        <v>95.92</v>
      </c>
      <c r="Q106" s="9">
        <v>45757</v>
      </c>
      <c r="R106" s="18" t="s">
        <v>262</v>
      </c>
      <c r="S106" s="8"/>
    </row>
    <row r="107" spans="1:19" x14ac:dyDescent="0.25">
      <c r="A107" s="27">
        <v>9962</v>
      </c>
      <c r="B107" s="28" t="s">
        <v>164</v>
      </c>
      <c r="C107" s="28" t="s">
        <v>225</v>
      </c>
      <c r="D107" s="8">
        <v>1639984</v>
      </c>
      <c r="E107" s="9">
        <v>45720</v>
      </c>
      <c r="F107" s="8">
        <v>0</v>
      </c>
      <c r="G107" s="8">
        <v>0</v>
      </c>
      <c r="H107" s="8">
        <v>10</v>
      </c>
      <c r="I107" s="8">
        <v>10</v>
      </c>
      <c r="J107" s="8">
        <v>82.69</v>
      </c>
      <c r="K107" s="8">
        <v>0</v>
      </c>
      <c r="L107" s="3">
        <v>0</v>
      </c>
      <c r="M107" s="8">
        <v>13.23</v>
      </c>
      <c r="N107" s="8">
        <v>0</v>
      </c>
      <c r="O107" s="3">
        <v>0</v>
      </c>
      <c r="P107" s="14">
        <f t="shared" si="11"/>
        <v>95.92</v>
      </c>
      <c r="Q107" s="9">
        <v>45757</v>
      </c>
      <c r="R107" s="18" t="s">
        <v>262</v>
      </c>
      <c r="S107" s="8"/>
    </row>
    <row r="108" spans="1:19" x14ac:dyDescent="0.25">
      <c r="A108" s="27">
        <v>9969</v>
      </c>
      <c r="B108" s="28" t="s">
        <v>208</v>
      </c>
      <c r="C108" s="28" t="s">
        <v>209</v>
      </c>
      <c r="D108" s="8">
        <v>1639985</v>
      </c>
      <c r="E108" s="9">
        <v>45720</v>
      </c>
      <c r="F108" s="8">
        <v>0</v>
      </c>
      <c r="G108" s="8">
        <v>0</v>
      </c>
      <c r="H108" s="8">
        <v>10</v>
      </c>
      <c r="I108" s="8">
        <v>10</v>
      </c>
      <c r="J108" s="8">
        <v>82.69</v>
      </c>
      <c r="K108" s="8">
        <v>0</v>
      </c>
      <c r="L108" s="3">
        <v>0</v>
      </c>
      <c r="M108" s="8">
        <v>13.23</v>
      </c>
      <c r="N108" s="8">
        <v>0</v>
      </c>
      <c r="O108" s="3">
        <v>0</v>
      </c>
      <c r="P108" s="14">
        <f t="shared" si="11"/>
        <v>95.92</v>
      </c>
      <c r="Q108" s="9">
        <v>45757</v>
      </c>
      <c r="R108" s="18" t="s">
        <v>262</v>
      </c>
      <c r="S108" s="8"/>
    </row>
    <row r="109" spans="1:19" x14ac:dyDescent="0.25">
      <c r="A109" s="27">
        <v>9964</v>
      </c>
      <c r="B109" s="28" t="s">
        <v>185</v>
      </c>
      <c r="C109" s="28" t="s">
        <v>186</v>
      </c>
      <c r="D109" s="8">
        <v>1639986</v>
      </c>
      <c r="E109" s="9">
        <v>45720</v>
      </c>
      <c r="F109" s="8">
        <v>0</v>
      </c>
      <c r="G109" s="8">
        <v>0</v>
      </c>
      <c r="H109" s="8">
        <v>10</v>
      </c>
      <c r="I109" s="8">
        <v>10</v>
      </c>
      <c r="J109" s="8">
        <v>82.69</v>
      </c>
      <c r="K109" s="8">
        <v>0</v>
      </c>
      <c r="L109" s="3">
        <v>0</v>
      </c>
      <c r="M109" s="8">
        <v>13.23</v>
      </c>
      <c r="N109" s="8">
        <v>0</v>
      </c>
      <c r="O109" s="3">
        <v>0</v>
      </c>
      <c r="P109" s="14">
        <f t="shared" si="11"/>
        <v>95.92</v>
      </c>
      <c r="Q109" s="9">
        <v>45757</v>
      </c>
      <c r="R109" s="18" t="s">
        <v>262</v>
      </c>
      <c r="S109" s="8"/>
    </row>
    <row r="110" spans="1:19" x14ac:dyDescent="0.25">
      <c r="A110" s="27">
        <v>9965</v>
      </c>
      <c r="B110" s="28" t="s">
        <v>187</v>
      </c>
      <c r="C110" s="28" t="s">
        <v>188</v>
      </c>
      <c r="D110" s="8">
        <v>1639987</v>
      </c>
      <c r="E110" s="9">
        <v>45720</v>
      </c>
      <c r="F110" s="8">
        <v>0</v>
      </c>
      <c r="G110" s="8">
        <v>0</v>
      </c>
      <c r="H110" s="8">
        <v>10</v>
      </c>
      <c r="I110" s="8">
        <v>10</v>
      </c>
      <c r="J110" s="8">
        <v>82.69</v>
      </c>
      <c r="K110" s="8">
        <v>0</v>
      </c>
      <c r="L110" s="3">
        <v>0</v>
      </c>
      <c r="M110" s="8">
        <v>13.23</v>
      </c>
      <c r="N110" s="8">
        <v>0</v>
      </c>
      <c r="O110" s="3">
        <v>0</v>
      </c>
      <c r="P110" s="14">
        <f t="shared" si="11"/>
        <v>95.92</v>
      </c>
      <c r="Q110" s="9">
        <v>45757</v>
      </c>
      <c r="R110" s="18" t="s">
        <v>262</v>
      </c>
      <c r="S110" s="8"/>
    </row>
    <row r="111" spans="1:19" x14ac:dyDescent="0.25">
      <c r="A111" s="27">
        <v>9966</v>
      </c>
      <c r="B111" s="28" t="s">
        <v>189</v>
      </c>
      <c r="C111" s="28" t="s">
        <v>190</v>
      </c>
      <c r="D111" s="8">
        <v>1639988</v>
      </c>
      <c r="E111" s="9">
        <v>45720</v>
      </c>
      <c r="F111" s="8">
        <v>0</v>
      </c>
      <c r="G111" s="8">
        <v>0</v>
      </c>
      <c r="H111" s="8">
        <v>10</v>
      </c>
      <c r="I111" s="8">
        <v>10</v>
      </c>
      <c r="J111" s="8">
        <v>82.69</v>
      </c>
      <c r="K111" s="8">
        <v>0</v>
      </c>
      <c r="L111" s="3">
        <v>0</v>
      </c>
      <c r="M111" s="8">
        <v>13.23</v>
      </c>
      <c r="N111" s="8">
        <v>0</v>
      </c>
      <c r="O111" s="3">
        <v>0</v>
      </c>
      <c r="P111" s="14">
        <f t="shared" si="11"/>
        <v>95.92</v>
      </c>
      <c r="Q111" s="9">
        <v>45757</v>
      </c>
      <c r="R111" s="18" t="s">
        <v>262</v>
      </c>
      <c r="S111" s="8"/>
    </row>
    <row r="112" spans="1:19" x14ac:dyDescent="0.25">
      <c r="A112" s="27">
        <v>9970</v>
      </c>
      <c r="B112" s="28" t="s">
        <v>191</v>
      </c>
      <c r="C112" s="28" t="s">
        <v>192</v>
      </c>
      <c r="D112" s="8">
        <v>1639989</v>
      </c>
      <c r="E112" s="9">
        <v>45720</v>
      </c>
      <c r="F112" s="8">
        <v>0</v>
      </c>
      <c r="G112" s="8">
        <v>0</v>
      </c>
      <c r="H112" s="8">
        <v>10</v>
      </c>
      <c r="I112" s="8">
        <v>10</v>
      </c>
      <c r="J112" s="8">
        <v>82.69</v>
      </c>
      <c r="K112" s="8">
        <v>0</v>
      </c>
      <c r="L112" s="3">
        <v>0</v>
      </c>
      <c r="M112" s="8">
        <v>13.23</v>
      </c>
      <c r="N112" s="8">
        <v>0</v>
      </c>
      <c r="O112" s="3">
        <v>0</v>
      </c>
      <c r="P112" s="14">
        <f t="shared" si="11"/>
        <v>95.92</v>
      </c>
      <c r="Q112" s="9">
        <v>45757</v>
      </c>
      <c r="R112" s="18" t="s">
        <v>262</v>
      </c>
      <c r="S112" s="8"/>
    </row>
    <row r="113" spans="1:19" x14ac:dyDescent="0.25">
      <c r="A113" s="31">
        <v>21941</v>
      </c>
      <c r="B113" s="32" t="s">
        <v>213</v>
      </c>
      <c r="C113" s="8" t="s">
        <v>220</v>
      </c>
      <c r="D113" s="8">
        <v>1639990</v>
      </c>
      <c r="E113" s="9">
        <v>45720</v>
      </c>
      <c r="F113" s="8">
        <v>0</v>
      </c>
      <c r="G113" s="8">
        <v>0</v>
      </c>
      <c r="H113" s="8">
        <v>10</v>
      </c>
      <c r="I113" s="8">
        <v>10</v>
      </c>
      <c r="J113" s="8">
        <v>82.69</v>
      </c>
      <c r="K113" s="8">
        <v>16.53</v>
      </c>
      <c r="L113" s="3">
        <v>20.67</v>
      </c>
      <c r="M113" s="8">
        <v>19.18</v>
      </c>
      <c r="N113" s="8">
        <v>0</v>
      </c>
      <c r="O113" s="3">
        <v>0</v>
      </c>
      <c r="P113" s="14">
        <f t="shared" si="11"/>
        <v>139.07</v>
      </c>
      <c r="Q113" s="9">
        <v>45757</v>
      </c>
      <c r="R113" s="18" t="s">
        <v>262</v>
      </c>
      <c r="S113" s="8"/>
    </row>
    <row r="114" spans="1:19" x14ac:dyDescent="0.25">
      <c r="A114" s="31">
        <v>26234</v>
      </c>
      <c r="B114" s="32" t="s">
        <v>216</v>
      </c>
      <c r="C114" s="28" t="s">
        <v>228</v>
      </c>
      <c r="D114" s="8">
        <v>1639991</v>
      </c>
      <c r="E114" s="9">
        <v>45720</v>
      </c>
      <c r="F114" s="8">
        <v>0</v>
      </c>
      <c r="G114" s="8">
        <v>0</v>
      </c>
      <c r="H114" s="8">
        <v>10</v>
      </c>
      <c r="I114" s="8">
        <v>10</v>
      </c>
      <c r="J114" s="8">
        <v>82.69</v>
      </c>
      <c r="K114" s="8">
        <v>16.53</v>
      </c>
      <c r="L114" s="3">
        <v>20.67</v>
      </c>
      <c r="M114" s="8">
        <v>19.18</v>
      </c>
      <c r="N114" s="8">
        <v>0</v>
      </c>
      <c r="O114" s="3">
        <v>0</v>
      </c>
      <c r="P114" s="14">
        <f t="shared" si="11"/>
        <v>139.07</v>
      </c>
      <c r="Q114" s="9">
        <v>45757</v>
      </c>
      <c r="R114" s="18" t="s">
        <v>262</v>
      </c>
      <c r="S114" s="8"/>
    </row>
    <row r="115" spans="1:19" x14ac:dyDescent="0.25">
      <c r="A115" s="31">
        <v>27006</v>
      </c>
      <c r="B115" s="32" t="s">
        <v>217</v>
      </c>
      <c r="C115" s="28" t="s">
        <v>229</v>
      </c>
      <c r="D115" s="8">
        <v>1639992</v>
      </c>
      <c r="E115" s="9">
        <v>45720</v>
      </c>
      <c r="F115" s="8">
        <v>0</v>
      </c>
      <c r="G115" s="8">
        <v>0</v>
      </c>
      <c r="H115" s="8">
        <v>10</v>
      </c>
      <c r="I115" s="8">
        <v>10</v>
      </c>
      <c r="J115" s="8">
        <v>82.69</v>
      </c>
      <c r="K115" s="8">
        <v>16.53</v>
      </c>
      <c r="L115" s="3">
        <v>20.67</v>
      </c>
      <c r="M115" s="8">
        <v>19.18</v>
      </c>
      <c r="N115" s="8">
        <v>0</v>
      </c>
      <c r="O115" s="3">
        <v>0</v>
      </c>
      <c r="P115" s="14">
        <f t="shared" si="11"/>
        <v>139.07</v>
      </c>
      <c r="Q115" s="9">
        <v>45757</v>
      </c>
      <c r="R115" s="18" t="s">
        <v>262</v>
      </c>
      <c r="S115" s="8"/>
    </row>
    <row r="116" spans="1:19" ht="12.75" customHeight="1" x14ac:dyDescent="0.25">
      <c r="A116" s="31">
        <v>22822</v>
      </c>
      <c r="B116" s="32" t="s">
        <v>214</v>
      </c>
      <c r="C116" s="8" t="s">
        <v>227</v>
      </c>
      <c r="D116" s="8">
        <v>1639993</v>
      </c>
      <c r="E116" s="9">
        <v>45720</v>
      </c>
      <c r="F116" s="8">
        <v>0</v>
      </c>
      <c r="G116" s="8">
        <v>0</v>
      </c>
      <c r="H116" s="8">
        <v>40</v>
      </c>
      <c r="I116" s="8">
        <v>40</v>
      </c>
      <c r="J116" s="8">
        <v>298.63</v>
      </c>
      <c r="K116" s="8">
        <v>59.72</v>
      </c>
      <c r="L116" s="3">
        <v>74.66</v>
      </c>
      <c r="M116" s="8">
        <v>69.28</v>
      </c>
      <c r="N116" s="8">
        <v>0</v>
      </c>
      <c r="O116" s="3">
        <v>0</v>
      </c>
      <c r="P116" s="14">
        <f t="shared" si="11"/>
        <v>502.28999999999996</v>
      </c>
      <c r="Q116" s="9">
        <v>45757</v>
      </c>
      <c r="R116" s="18" t="s">
        <v>262</v>
      </c>
      <c r="S116" s="8"/>
    </row>
    <row r="117" spans="1:19" x14ac:dyDescent="0.25">
      <c r="A117" s="27">
        <v>9</v>
      </c>
      <c r="B117" s="28" t="s">
        <v>142</v>
      </c>
      <c r="C117" s="28" t="s">
        <v>143</v>
      </c>
      <c r="D117" s="8">
        <v>1639966</v>
      </c>
      <c r="E117" s="9">
        <v>45720</v>
      </c>
      <c r="F117" s="8">
        <v>0</v>
      </c>
      <c r="G117" s="8">
        <v>0</v>
      </c>
      <c r="H117" s="8">
        <v>316</v>
      </c>
      <c r="I117" s="8">
        <v>316</v>
      </c>
      <c r="J117" s="8">
        <v>3496.07</v>
      </c>
      <c r="K117" s="8">
        <f>J117*0.2</f>
        <v>699.21400000000006</v>
      </c>
      <c r="L117" s="3">
        <f>J117*0.25</f>
        <v>874.01750000000004</v>
      </c>
      <c r="M117" s="8">
        <f>SUM(J117:L117)*0.16</f>
        <v>811.08824000000004</v>
      </c>
      <c r="N117" s="8">
        <v>0</v>
      </c>
      <c r="O117" s="3">
        <v>0</v>
      </c>
      <c r="P117" s="14">
        <f t="shared" si="11"/>
        <v>5880.3897400000005</v>
      </c>
      <c r="Q117" s="9">
        <v>45757</v>
      </c>
      <c r="R117" s="18" t="s">
        <v>262</v>
      </c>
      <c r="S117" s="8"/>
    </row>
    <row r="118" spans="1:19" x14ac:dyDescent="0.25">
      <c r="A118" s="27">
        <v>9971</v>
      </c>
      <c r="B118" s="28" t="s">
        <v>160</v>
      </c>
      <c r="C118" s="28" t="s">
        <v>170</v>
      </c>
      <c r="D118" s="8">
        <v>1639972</v>
      </c>
      <c r="E118" s="9">
        <v>45720</v>
      </c>
      <c r="F118" s="8">
        <v>0</v>
      </c>
      <c r="G118" s="8">
        <v>0</v>
      </c>
      <c r="H118" s="8">
        <v>10</v>
      </c>
      <c r="I118" s="8">
        <v>10</v>
      </c>
      <c r="J118" s="8">
        <v>82.69</v>
      </c>
      <c r="K118" s="8">
        <v>16.53</v>
      </c>
      <c r="L118" s="3">
        <v>20.67</v>
      </c>
      <c r="M118" s="8">
        <v>19.18</v>
      </c>
      <c r="N118" s="8">
        <v>0</v>
      </c>
      <c r="O118" s="3">
        <v>0</v>
      </c>
      <c r="P118" s="14">
        <f t="shared" si="11"/>
        <v>139.07</v>
      </c>
      <c r="Q118" s="9">
        <v>45757</v>
      </c>
      <c r="R118" s="18" t="s">
        <v>262</v>
      </c>
      <c r="S118" s="8"/>
    </row>
    <row r="119" spans="1:19" x14ac:dyDescent="0.25">
      <c r="A119" s="27">
        <v>9972</v>
      </c>
      <c r="B119" s="28" t="s">
        <v>181</v>
      </c>
      <c r="C119" s="28" t="s">
        <v>170</v>
      </c>
      <c r="D119" s="8">
        <v>1639973</v>
      </c>
      <c r="E119" s="9">
        <v>45720</v>
      </c>
      <c r="F119" s="8">
        <v>0</v>
      </c>
      <c r="G119" s="8">
        <v>0</v>
      </c>
      <c r="H119" s="8">
        <v>10</v>
      </c>
      <c r="I119" s="8">
        <v>10</v>
      </c>
      <c r="J119" s="8">
        <v>82.69</v>
      </c>
      <c r="K119" s="8">
        <v>16.53</v>
      </c>
      <c r="L119" s="3">
        <v>20.67</v>
      </c>
      <c r="M119" s="8">
        <v>19.18</v>
      </c>
      <c r="N119" s="8">
        <v>0</v>
      </c>
      <c r="O119" s="3">
        <v>0</v>
      </c>
      <c r="P119" s="14">
        <f t="shared" si="11"/>
        <v>139.07</v>
      </c>
      <c r="Q119" s="9">
        <v>45757</v>
      </c>
      <c r="R119" s="18" t="s">
        <v>262</v>
      </c>
      <c r="S119" s="8"/>
    </row>
    <row r="120" spans="1:19" x14ac:dyDescent="0.25">
      <c r="A120" s="27">
        <v>11692</v>
      </c>
      <c r="B120" s="28" t="s">
        <v>162</v>
      </c>
      <c r="C120" s="28" t="s">
        <v>163</v>
      </c>
      <c r="D120" s="8">
        <v>1639903</v>
      </c>
      <c r="E120" s="9">
        <v>45720</v>
      </c>
      <c r="F120" s="8">
        <v>0</v>
      </c>
      <c r="G120" s="8">
        <v>0</v>
      </c>
      <c r="H120" s="8">
        <v>10</v>
      </c>
      <c r="I120" s="8">
        <v>10</v>
      </c>
      <c r="J120" s="8">
        <v>124.55</v>
      </c>
      <c r="K120" s="8">
        <v>32.35</v>
      </c>
      <c r="L120" s="3">
        <v>0</v>
      </c>
      <c r="M120" s="8">
        <v>25.1</v>
      </c>
      <c r="N120" s="8">
        <v>0</v>
      </c>
      <c r="O120" s="3">
        <v>0</v>
      </c>
      <c r="P120" s="14">
        <f t="shared" si="11"/>
        <v>182</v>
      </c>
      <c r="Q120" s="9">
        <v>45757</v>
      </c>
      <c r="R120" s="18" t="s">
        <v>262</v>
      </c>
      <c r="S120" s="8"/>
    </row>
    <row r="121" spans="1:19" x14ac:dyDescent="0.25">
      <c r="A121" s="27">
        <v>11693</v>
      </c>
      <c r="B121" s="28" t="s">
        <v>210</v>
      </c>
      <c r="C121" s="28" t="s">
        <v>224</v>
      </c>
      <c r="D121" s="8">
        <v>1639904</v>
      </c>
      <c r="E121" s="9">
        <v>45720</v>
      </c>
      <c r="F121" s="8">
        <v>0</v>
      </c>
      <c r="G121" s="8">
        <v>0</v>
      </c>
      <c r="H121" s="8">
        <v>10</v>
      </c>
      <c r="I121" s="8">
        <v>10</v>
      </c>
      <c r="J121" s="8">
        <v>124.55</v>
      </c>
      <c r="K121" s="8">
        <v>32.35</v>
      </c>
      <c r="L121" s="3">
        <v>0</v>
      </c>
      <c r="M121" s="8">
        <v>25.1</v>
      </c>
      <c r="N121" s="8">
        <v>0</v>
      </c>
      <c r="O121" s="3">
        <v>0</v>
      </c>
      <c r="P121" s="14">
        <f t="shared" si="11"/>
        <v>182</v>
      </c>
      <c r="Q121" s="9">
        <v>45757</v>
      </c>
      <c r="R121" s="18" t="s">
        <v>262</v>
      </c>
      <c r="S121" s="8"/>
    </row>
    <row r="122" spans="1:19" x14ac:dyDescent="0.25">
      <c r="A122" s="27">
        <v>11841</v>
      </c>
      <c r="B122" s="28" t="s">
        <v>160</v>
      </c>
      <c r="C122" s="28" t="s">
        <v>161</v>
      </c>
      <c r="D122" s="8">
        <v>1639905</v>
      </c>
      <c r="E122" s="9">
        <v>45720</v>
      </c>
      <c r="F122" s="8">
        <v>0</v>
      </c>
      <c r="G122" s="8">
        <v>0</v>
      </c>
      <c r="H122" s="8">
        <v>10</v>
      </c>
      <c r="I122" s="8">
        <v>10</v>
      </c>
      <c r="J122" s="8">
        <v>82.69</v>
      </c>
      <c r="K122" s="8">
        <v>0</v>
      </c>
      <c r="L122" s="3">
        <v>0</v>
      </c>
      <c r="M122" s="8">
        <v>13.23</v>
      </c>
      <c r="N122" s="8">
        <v>0</v>
      </c>
      <c r="O122" s="3">
        <v>0</v>
      </c>
      <c r="P122" s="14">
        <f t="shared" si="11"/>
        <v>95.92</v>
      </c>
      <c r="Q122" s="9">
        <v>45757</v>
      </c>
      <c r="R122" s="18" t="s">
        <v>262</v>
      </c>
      <c r="S122" s="8"/>
    </row>
    <row r="123" spans="1:19" x14ac:dyDescent="0.25">
      <c r="A123" s="27">
        <v>11842</v>
      </c>
      <c r="B123" s="28" t="s">
        <v>180</v>
      </c>
      <c r="C123" s="28" t="s">
        <v>161</v>
      </c>
      <c r="D123" s="8">
        <v>1639906</v>
      </c>
      <c r="E123" s="9">
        <v>45720</v>
      </c>
      <c r="F123" s="8">
        <v>0</v>
      </c>
      <c r="G123" s="8">
        <v>0</v>
      </c>
      <c r="H123" s="8">
        <v>10</v>
      </c>
      <c r="I123" s="8">
        <v>10</v>
      </c>
      <c r="J123" s="8">
        <v>82.69</v>
      </c>
      <c r="K123" s="8">
        <v>0</v>
      </c>
      <c r="L123" s="3">
        <v>0</v>
      </c>
      <c r="M123" s="8">
        <v>13.23</v>
      </c>
      <c r="N123" s="8">
        <v>0</v>
      </c>
      <c r="O123" s="3">
        <v>0</v>
      </c>
      <c r="P123" s="14">
        <f t="shared" si="11"/>
        <v>95.92</v>
      </c>
      <c r="Q123" s="9">
        <v>45757</v>
      </c>
      <c r="R123" s="18" t="s">
        <v>262</v>
      </c>
      <c r="S123" s="8"/>
    </row>
    <row r="124" spans="1:19" x14ac:dyDescent="0.25">
      <c r="A124" s="27">
        <v>11843</v>
      </c>
      <c r="B124" s="28" t="s">
        <v>205</v>
      </c>
      <c r="C124" s="28" t="s">
        <v>161</v>
      </c>
      <c r="D124" s="8">
        <v>1639907</v>
      </c>
      <c r="E124" s="9">
        <v>45720</v>
      </c>
      <c r="F124" s="8">
        <v>0</v>
      </c>
      <c r="G124" s="8">
        <v>0</v>
      </c>
      <c r="H124" s="8">
        <v>10</v>
      </c>
      <c r="I124" s="8">
        <v>10</v>
      </c>
      <c r="J124" s="8">
        <v>82.69</v>
      </c>
      <c r="K124" s="8">
        <v>0</v>
      </c>
      <c r="L124" s="3">
        <v>0</v>
      </c>
      <c r="M124" s="8">
        <v>13.23</v>
      </c>
      <c r="N124" s="8">
        <v>0</v>
      </c>
      <c r="O124" s="3">
        <v>0</v>
      </c>
      <c r="P124" s="14">
        <f t="shared" si="11"/>
        <v>95.92</v>
      </c>
      <c r="Q124" s="9">
        <v>45757</v>
      </c>
      <c r="R124" s="18" t="s">
        <v>262</v>
      </c>
      <c r="S124" s="8"/>
    </row>
    <row r="125" spans="1:19" x14ac:dyDescent="0.25">
      <c r="A125" s="27">
        <v>11938</v>
      </c>
      <c r="B125" s="28" t="s">
        <v>174</v>
      </c>
      <c r="C125" s="28" t="s">
        <v>175</v>
      </c>
      <c r="D125" s="8">
        <v>1639908</v>
      </c>
      <c r="E125" s="9">
        <v>45720</v>
      </c>
      <c r="F125" s="8">
        <v>0</v>
      </c>
      <c r="G125" s="8">
        <v>0</v>
      </c>
      <c r="H125" s="8">
        <v>10</v>
      </c>
      <c r="I125" s="8">
        <v>10</v>
      </c>
      <c r="J125" s="8">
        <v>103.97</v>
      </c>
      <c r="K125" s="8">
        <v>32.35</v>
      </c>
      <c r="L125" s="3">
        <v>40.450000000000003</v>
      </c>
      <c r="M125" s="8">
        <v>28.28</v>
      </c>
      <c r="N125" s="8">
        <v>0</v>
      </c>
      <c r="O125" s="3">
        <v>0</v>
      </c>
      <c r="P125" s="14">
        <f t="shared" si="11"/>
        <v>205.04999999999998</v>
      </c>
      <c r="Q125" s="9">
        <v>45757</v>
      </c>
      <c r="R125" s="18" t="s">
        <v>262</v>
      </c>
      <c r="S125" s="8"/>
    </row>
    <row r="126" spans="1:19" x14ac:dyDescent="0.25">
      <c r="A126" s="27">
        <v>11939</v>
      </c>
      <c r="B126" s="28" t="s">
        <v>194</v>
      </c>
      <c r="C126" s="28" t="s">
        <v>221</v>
      </c>
      <c r="D126" s="8">
        <v>1639909</v>
      </c>
      <c r="E126" s="9">
        <v>45720</v>
      </c>
      <c r="F126" s="8">
        <v>0</v>
      </c>
      <c r="G126" s="8">
        <v>0</v>
      </c>
      <c r="H126" s="8">
        <v>10</v>
      </c>
      <c r="I126" s="8">
        <v>10</v>
      </c>
      <c r="J126" s="8">
        <v>103.97</v>
      </c>
      <c r="K126" s="8">
        <v>32.35</v>
      </c>
      <c r="L126" s="3">
        <v>40.450000000000003</v>
      </c>
      <c r="M126" s="8">
        <v>28.28</v>
      </c>
      <c r="N126" s="8">
        <v>0</v>
      </c>
      <c r="O126" s="3">
        <v>0</v>
      </c>
      <c r="P126" s="14">
        <f t="shared" si="11"/>
        <v>205.04999999999998</v>
      </c>
      <c r="Q126" s="9">
        <v>45757</v>
      </c>
      <c r="R126" s="18" t="s">
        <v>262</v>
      </c>
      <c r="S126" s="8"/>
    </row>
    <row r="127" spans="1:19" x14ac:dyDescent="0.25">
      <c r="A127" s="27">
        <v>12088</v>
      </c>
      <c r="B127" s="28" t="s">
        <v>152</v>
      </c>
      <c r="C127" s="28" t="s">
        <v>153</v>
      </c>
      <c r="D127" s="8">
        <v>1639910</v>
      </c>
      <c r="E127" s="9">
        <v>45720</v>
      </c>
      <c r="F127" s="8">
        <v>0</v>
      </c>
      <c r="G127" s="8">
        <v>0</v>
      </c>
      <c r="H127" s="8">
        <v>10</v>
      </c>
      <c r="I127" s="8">
        <v>10</v>
      </c>
      <c r="J127" s="8">
        <v>82.69</v>
      </c>
      <c r="K127" s="8">
        <v>0</v>
      </c>
      <c r="L127" s="3">
        <v>0</v>
      </c>
      <c r="M127" s="8">
        <v>13.23</v>
      </c>
      <c r="N127" s="8">
        <v>0</v>
      </c>
      <c r="O127" s="3">
        <v>0</v>
      </c>
      <c r="P127" s="14">
        <f t="shared" si="11"/>
        <v>95.92</v>
      </c>
      <c r="Q127" s="9">
        <v>45757</v>
      </c>
      <c r="R127" s="18" t="s">
        <v>262</v>
      </c>
      <c r="S127" s="8"/>
    </row>
    <row r="128" spans="1:19" x14ac:dyDescent="0.25">
      <c r="A128" s="27">
        <v>12242</v>
      </c>
      <c r="B128" s="28" t="s">
        <v>167</v>
      </c>
      <c r="C128" s="28" t="s">
        <v>168</v>
      </c>
      <c r="D128" s="8">
        <v>1639885</v>
      </c>
      <c r="E128" s="9">
        <v>45720</v>
      </c>
      <c r="F128" s="8">
        <v>0</v>
      </c>
      <c r="G128" s="8">
        <v>0</v>
      </c>
      <c r="H128" s="8">
        <v>10</v>
      </c>
      <c r="I128" s="8">
        <v>10</v>
      </c>
      <c r="J128" s="8">
        <v>82.69</v>
      </c>
      <c r="K128" s="8">
        <v>16.53</v>
      </c>
      <c r="L128" s="3">
        <v>0</v>
      </c>
      <c r="M128" s="8">
        <v>15.88</v>
      </c>
      <c r="N128" s="8">
        <v>0</v>
      </c>
      <c r="O128" s="3">
        <v>0</v>
      </c>
      <c r="P128" s="14">
        <f t="shared" si="11"/>
        <v>115.1</v>
      </c>
      <c r="Q128" s="9">
        <v>45757</v>
      </c>
      <c r="R128" s="18" t="s">
        <v>262</v>
      </c>
      <c r="S128" s="8"/>
    </row>
    <row r="129" spans="1:19" x14ac:dyDescent="0.25">
      <c r="A129" s="27">
        <v>12243</v>
      </c>
      <c r="B129" s="28" t="s">
        <v>185</v>
      </c>
      <c r="C129" s="28" t="s">
        <v>168</v>
      </c>
      <c r="D129" s="8">
        <v>1639886</v>
      </c>
      <c r="E129" s="9">
        <v>45720</v>
      </c>
      <c r="F129" s="8">
        <v>0</v>
      </c>
      <c r="G129" s="8">
        <v>0</v>
      </c>
      <c r="H129" s="8">
        <v>10</v>
      </c>
      <c r="I129" s="8">
        <v>10</v>
      </c>
      <c r="J129" s="8">
        <v>82.69</v>
      </c>
      <c r="K129" s="8">
        <v>16.53</v>
      </c>
      <c r="L129" s="3">
        <v>0</v>
      </c>
      <c r="M129" s="8">
        <v>15.88</v>
      </c>
      <c r="N129" s="8">
        <v>0</v>
      </c>
      <c r="O129" s="3">
        <v>0</v>
      </c>
      <c r="P129" s="14">
        <f t="shared" si="11"/>
        <v>115.1</v>
      </c>
      <c r="Q129" s="9">
        <v>45757</v>
      </c>
      <c r="R129" s="18" t="s">
        <v>262</v>
      </c>
      <c r="S129" s="8"/>
    </row>
    <row r="130" spans="1:19" x14ac:dyDescent="0.25">
      <c r="A130" s="27">
        <v>12329</v>
      </c>
      <c r="B130" s="28" t="s">
        <v>171</v>
      </c>
      <c r="C130" s="28" t="s">
        <v>172</v>
      </c>
      <c r="D130" s="8">
        <v>1639887</v>
      </c>
      <c r="E130" s="9">
        <v>45720</v>
      </c>
      <c r="F130" s="8">
        <v>0</v>
      </c>
      <c r="G130" s="8">
        <v>0</v>
      </c>
      <c r="H130" s="8">
        <v>10</v>
      </c>
      <c r="I130" s="8">
        <v>10</v>
      </c>
      <c r="J130" s="8">
        <v>82.69</v>
      </c>
      <c r="K130" s="8">
        <v>16.53</v>
      </c>
      <c r="L130" s="3">
        <v>20.67</v>
      </c>
      <c r="M130" s="8">
        <v>19.18</v>
      </c>
      <c r="N130" s="8">
        <v>0</v>
      </c>
      <c r="O130" s="3">
        <v>0</v>
      </c>
      <c r="P130" s="14">
        <f t="shared" si="11"/>
        <v>139.07</v>
      </c>
      <c r="Q130" s="9">
        <v>45757</v>
      </c>
      <c r="R130" s="18" t="s">
        <v>262</v>
      </c>
      <c r="S130" s="8"/>
    </row>
    <row r="131" spans="1:19" x14ac:dyDescent="0.25">
      <c r="A131" s="27">
        <v>12330</v>
      </c>
      <c r="B131" s="28" t="s">
        <v>193</v>
      </c>
      <c r="C131" s="28" t="s">
        <v>222</v>
      </c>
      <c r="D131" s="8">
        <v>1639888</v>
      </c>
      <c r="E131" s="9">
        <v>45720</v>
      </c>
      <c r="F131" s="8">
        <v>0</v>
      </c>
      <c r="G131" s="8">
        <v>0</v>
      </c>
      <c r="H131" s="8">
        <v>10</v>
      </c>
      <c r="I131" s="8">
        <v>10</v>
      </c>
      <c r="J131" s="8">
        <v>82.69</v>
      </c>
      <c r="K131" s="8">
        <v>16.53</v>
      </c>
      <c r="L131" s="3">
        <v>20.67</v>
      </c>
      <c r="M131" s="8">
        <v>19.18</v>
      </c>
      <c r="N131" s="8">
        <v>0</v>
      </c>
      <c r="O131" s="3">
        <v>0</v>
      </c>
      <c r="P131" s="14">
        <f t="shared" si="11"/>
        <v>139.07</v>
      </c>
      <c r="Q131" s="9">
        <v>45757</v>
      </c>
      <c r="R131" s="18" t="s">
        <v>262</v>
      </c>
      <c r="S131" s="8"/>
    </row>
    <row r="132" spans="1:19" x14ac:dyDescent="0.25">
      <c r="A132" s="27">
        <v>12465</v>
      </c>
      <c r="B132" s="28" t="s">
        <v>154</v>
      </c>
      <c r="C132" s="28" t="s">
        <v>155</v>
      </c>
      <c r="D132" s="8">
        <v>1639889</v>
      </c>
      <c r="E132" s="9">
        <v>45720</v>
      </c>
      <c r="F132" s="8">
        <v>0</v>
      </c>
      <c r="G132" s="8">
        <v>0</v>
      </c>
      <c r="H132" s="8">
        <v>10</v>
      </c>
      <c r="I132" s="8">
        <v>10</v>
      </c>
      <c r="J132" s="8">
        <v>82.69</v>
      </c>
      <c r="K132" s="8">
        <v>0</v>
      </c>
      <c r="L132" s="3">
        <v>0</v>
      </c>
      <c r="M132" s="8">
        <v>13.23</v>
      </c>
      <c r="N132" s="8">
        <v>0</v>
      </c>
      <c r="O132" s="3">
        <v>0</v>
      </c>
      <c r="P132" s="14">
        <f t="shared" si="11"/>
        <v>95.92</v>
      </c>
      <c r="Q132" s="9">
        <v>45757</v>
      </c>
      <c r="R132" s="18" t="s">
        <v>262</v>
      </c>
      <c r="S132" s="8"/>
    </row>
    <row r="133" spans="1:19" x14ac:dyDescent="0.25">
      <c r="A133" s="27">
        <v>12466</v>
      </c>
      <c r="B133" s="28" t="s">
        <v>211</v>
      </c>
      <c r="C133" s="28" t="s">
        <v>155</v>
      </c>
      <c r="D133" s="8">
        <v>1639891</v>
      </c>
      <c r="E133" s="9">
        <v>45720</v>
      </c>
      <c r="F133" s="8">
        <v>0</v>
      </c>
      <c r="G133" s="8">
        <v>0</v>
      </c>
      <c r="H133" s="8">
        <v>10</v>
      </c>
      <c r="I133" s="8">
        <v>10</v>
      </c>
      <c r="J133" s="8">
        <v>82.69</v>
      </c>
      <c r="K133" s="8">
        <v>0</v>
      </c>
      <c r="L133" s="3">
        <v>0</v>
      </c>
      <c r="M133" s="8">
        <v>13.23</v>
      </c>
      <c r="N133" s="8">
        <v>0</v>
      </c>
      <c r="O133" s="3">
        <v>0</v>
      </c>
      <c r="P133" s="14">
        <f t="shared" si="11"/>
        <v>95.92</v>
      </c>
      <c r="Q133" s="9">
        <v>45757</v>
      </c>
      <c r="R133" s="18" t="s">
        <v>262</v>
      </c>
      <c r="S133" s="8"/>
    </row>
    <row r="134" spans="1:19" x14ac:dyDescent="0.25">
      <c r="A134" s="27">
        <v>12467</v>
      </c>
      <c r="B134" s="28" t="s">
        <v>197</v>
      </c>
      <c r="C134" s="28" t="s">
        <v>155</v>
      </c>
      <c r="D134" s="8">
        <v>1639890</v>
      </c>
      <c r="E134" s="9">
        <v>45720</v>
      </c>
      <c r="F134" s="8">
        <v>0</v>
      </c>
      <c r="G134" s="8">
        <v>0</v>
      </c>
      <c r="H134" s="8">
        <v>10</v>
      </c>
      <c r="I134" s="8">
        <v>10</v>
      </c>
      <c r="J134" s="8">
        <v>82.69</v>
      </c>
      <c r="K134" s="8">
        <v>0</v>
      </c>
      <c r="L134" s="3">
        <v>0</v>
      </c>
      <c r="M134" s="8">
        <v>13.23</v>
      </c>
      <c r="N134" s="8">
        <v>0</v>
      </c>
      <c r="O134" s="3">
        <v>0</v>
      </c>
      <c r="P134" s="14">
        <f t="shared" si="11"/>
        <v>95.92</v>
      </c>
      <c r="Q134" s="9">
        <v>45757</v>
      </c>
      <c r="R134" s="18" t="s">
        <v>262</v>
      </c>
      <c r="S134" s="8"/>
    </row>
    <row r="135" spans="1:19" x14ac:dyDescent="0.25">
      <c r="A135" s="27">
        <v>12501</v>
      </c>
      <c r="B135" s="28" t="s">
        <v>199</v>
      </c>
      <c r="C135" s="28" t="s">
        <v>177</v>
      </c>
      <c r="D135" s="8">
        <v>1639893</v>
      </c>
      <c r="E135" s="9">
        <v>45720</v>
      </c>
      <c r="F135" s="8">
        <v>0</v>
      </c>
      <c r="G135" s="8">
        <v>0</v>
      </c>
      <c r="H135" s="8">
        <v>10</v>
      </c>
      <c r="I135" s="8">
        <v>10</v>
      </c>
      <c r="J135" s="8">
        <v>82.69</v>
      </c>
      <c r="K135" s="8">
        <v>0</v>
      </c>
      <c r="L135" s="3">
        <v>0</v>
      </c>
      <c r="M135" s="8">
        <v>13.23</v>
      </c>
      <c r="N135" s="8">
        <v>0</v>
      </c>
      <c r="O135" s="3">
        <v>0</v>
      </c>
      <c r="P135" s="14">
        <f t="shared" si="11"/>
        <v>95.92</v>
      </c>
      <c r="Q135" s="9">
        <v>45757</v>
      </c>
      <c r="R135" s="18" t="s">
        <v>262</v>
      </c>
      <c r="S135" s="8"/>
    </row>
    <row r="136" spans="1:19" x14ac:dyDescent="0.25">
      <c r="A136" s="27">
        <v>13338</v>
      </c>
      <c r="B136" s="28" t="s">
        <v>184</v>
      </c>
      <c r="C136" s="28" t="s">
        <v>183</v>
      </c>
      <c r="D136" s="8">
        <v>1639975</v>
      </c>
      <c r="E136" s="9">
        <v>45720</v>
      </c>
      <c r="F136" s="8">
        <v>0</v>
      </c>
      <c r="G136" s="8">
        <v>0</v>
      </c>
      <c r="H136" s="8">
        <v>10</v>
      </c>
      <c r="I136" s="8">
        <v>10</v>
      </c>
      <c r="J136" s="8">
        <v>82.69</v>
      </c>
      <c r="K136" s="8">
        <v>16.53</v>
      </c>
      <c r="L136" s="3">
        <v>20.67</v>
      </c>
      <c r="M136" s="8">
        <v>19.18</v>
      </c>
      <c r="N136" s="8">
        <v>0</v>
      </c>
      <c r="O136" s="3">
        <v>0</v>
      </c>
      <c r="P136" s="14">
        <f t="shared" si="11"/>
        <v>139.07</v>
      </c>
      <c r="Q136" s="9">
        <v>45757</v>
      </c>
      <c r="R136" s="18" t="s">
        <v>262</v>
      </c>
      <c r="S136" s="8"/>
    </row>
    <row r="137" spans="1:19" x14ac:dyDescent="0.25">
      <c r="A137" s="27">
        <v>13339</v>
      </c>
      <c r="B137" s="28" t="s">
        <v>201</v>
      </c>
      <c r="C137" s="28" t="s">
        <v>202</v>
      </c>
      <c r="D137" s="8">
        <v>1639977</v>
      </c>
      <c r="E137" s="9">
        <v>45720</v>
      </c>
      <c r="F137" s="8">
        <v>0</v>
      </c>
      <c r="G137" s="8">
        <v>0</v>
      </c>
      <c r="H137" s="8">
        <v>63</v>
      </c>
      <c r="I137" s="8">
        <v>63</v>
      </c>
      <c r="J137" s="8">
        <v>494.57</v>
      </c>
      <c r="K137" s="8">
        <v>98.91</v>
      </c>
      <c r="L137" s="3">
        <v>123.65</v>
      </c>
      <c r="M137" s="8">
        <v>114.74</v>
      </c>
      <c r="N137" s="8">
        <v>0</v>
      </c>
      <c r="O137" s="3">
        <v>0</v>
      </c>
      <c r="P137" s="14">
        <f t="shared" si="11"/>
        <v>831.87</v>
      </c>
      <c r="Q137" s="9">
        <v>45757</v>
      </c>
      <c r="R137" s="18" t="s">
        <v>262</v>
      </c>
      <c r="S137" s="8"/>
    </row>
    <row r="138" spans="1:19" x14ac:dyDescent="0.25">
      <c r="A138" s="27">
        <v>13340</v>
      </c>
      <c r="B138" s="28" t="s">
        <v>182</v>
      </c>
      <c r="C138" s="28" t="s">
        <v>183</v>
      </c>
      <c r="D138" s="8">
        <v>1639974</v>
      </c>
      <c r="E138" s="9">
        <v>45720</v>
      </c>
      <c r="F138" s="8">
        <v>0</v>
      </c>
      <c r="G138" s="8">
        <v>0</v>
      </c>
      <c r="H138" s="8">
        <v>10</v>
      </c>
      <c r="I138" s="8">
        <v>10</v>
      </c>
      <c r="J138" s="8">
        <v>82.69</v>
      </c>
      <c r="K138" s="8">
        <v>16.53</v>
      </c>
      <c r="L138" s="3">
        <v>20.67</v>
      </c>
      <c r="M138" s="8">
        <v>19.18</v>
      </c>
      <c r="N138" s="8">
        <v>0</v>
      </c>
      <c r="O138" s="3">
        <v>0</v>
      </c>
      <c r="P138" s="14">
        <f t="shared" ref="P138:P149" si="12">SUM(J138:N138)</f>
        <v>139.07</v>
      </c>
      <c r="Q138" s="9">
        <v>45757</v>
      </c>
      <c r="R138" s="18" t="s">
        <v>262</v>
      </c>
      <c r="S138" s="8"/>
    </row>
    <row r="139" spans="1:19" x14ac:dyDescent="0.25">
      <c r="A139" s="27">
        <v>13341</v>
      </c>
      <c r="B139" s="28" t="s">
        <v>201</v>
      </c>
      <c r="C139" s="28" t="s">
        <v>202</v>
      </c>
      <c r="D139" s="8">
        <v>1639976</v>
      </c>
      <c r="E139" s="9">
        <v>45720</v>
      </c>
      <c r="F139" s="8">
        <v>0</v>
      </c>
      <c r="G139" s="8">
        <v>0</v>
      </c>
      <c r="H139" s="8">
        <v>54</v>
      </c>
      <c r="I139" s="8">
        <v>54</v>
      </c>
      <c r="J139" s="8">
        <v>413.57</v>
      </c>
      <c r="K139" s="8">
        <v>82.72</v>
      </c>
      <c r="L139" s="3">
        <v>103.4</v>
      </c>
      <c r="M139" s="8">
        <v>95.95</v>
      </c>
      <c r="N139" s="8">
        <v>0</v>
      </c>
      <c r="O139" s="3">
        <v>0</v>
      </c>
      <c r="P139" s="14">
        <f t="shared" si="12"/>
        <v>695.64</v>
      </c>
      <c r="Q139" s="9">
        <v>45757</v>
      </c>
      <c r="R139" s="18" t="s">
        <v>262</v>
      </c>
      <c r="S139" s="8"/>
    </row>
    <row r="140" spans="1:19" x14ac:dyDescent="0.25">
      <c r="A140" s="27">
        <v>13463</v>
      </c>
      <c r="B140" s="28" t="s">
        <v>102</v>
      </c>
      <c r="C140" s="28" t="s">
        <v>200</v>
      </c>
      <c r="D140" s="8">
        <v>1639895</v>
      </c>
      <c r="E140" s="9">
        <v>45720</v>
      </c>
      <c r="F140" s="8">
        <v>0</v>
      </c>
      <c r="G140" s="8">
        <v>0</v>
      </c>
      <c r="H140" s="8">
        <v>10</v>
      </c>
      <c r="I140" s="8">
        <v>10</v>
      </c>
      <c r="J140" s="8">
        <v>82.69</v>
      </c>
      <c r="K140" s="8">
        <v>16.53</v>
      </c>
      <c r="L140" s="3">
        <v>20.67</v>
      </c>
      <c r="M140" s="8">
        <v>19.18</v>
      </c>
      <c r="N140" s="8">
        <v>0</v>
      </c>
      <c r="O140" s="3">
        <v>0</v>
      </c>
      <c r="P140" s="14">
        <f t="shared" si="12"/>
        <v>139.07</v>
      </c>
      <c r="Q140" s="9">
        <v>45757</v>
      </c>
      <c r="R140" s="18" t="s">
        <v>262</v>
      </c>
      <c r="S140" s="8"/>
    </row>
    <row r="141" spans="1:19" x14ac:dyDescent="0.25">
      <c r="A141" s="27">
        <v>13547</v>
      </c>
      <c r="B141" s="28" t="s">
        <v>191</v>
      </c>
      <c r="C141" s="28" t="s">
        <v>196</v>
      </c>
      <c r="D141" s="8">
        <v>1639896</v>
      </c>
      <c r="E141" s="9">
        <v>45720</v>
      </c>
      <c r="F141" s="8">
        <v>0</v>
      </c>
      <c r="G141" s="8">
        <v>0</v>
      </c>
      <c r="H141" s="8">
        <v>10</v>
      </c>
      <c r="I141" s="8">
        <v>10</v>
      </c>
      <c r="J141" s="8">
        <v>82.69</v>
      </c>
      <c r="K141" s="8">
        <v>0</v>
      </c>
      <c r="L141" s="3">
        <v>0</v>
      </c>
      <c r="M141" s="8">
        <v>13.23</v>
      </c>
      <c r="N141" s="8">
        <v>0</v>
      </c>
      <c r="O141" s="3">
        <v>0</v>
      </c>
      <c r="P141" s="14">
        <f t="shared" si="12"/>
        <v>95.92</v>
      </c>
      <c r="Q141" s="9">
        <v>45757</v>
      </c>
      <c r="R141" s="18" t="s">
        <v>262</v>
      </c>
      <c r="S141" s="8"/>
    </row>
    <row r="142" spans="1:19" x14ac:dyDescent="0.25">
      <c r="A142" s="27">
        <v>13714</v>
      </c>
      <c r="B142" s="28" t="s">
        <v>178</v>
      </c>
      <c r="C142" s="28" t="s">
        <v>179</v>
      </c>
      <c r="D142" s="8">
        <v>1639897</v>
      </c>
      <c r="E142" s="9">
        <v>45720</v>
      </c>
      <c r="F142" s="8">
        <v>0</v>
      </c>
      <c r="G142" s="8">
        <v>0</v>
      </c>
      <c r="H142" s="8">
        <v>10</v>
      </c>
      <c r="I142" s="8">
        <v>10</v>
      </c>
      <c r="J142" s="8">
        <v>82.69</v>
      </c>
      <c r="K142" s="8">
        <v>16.53</v>
      </c>
      <c r="L142" s="3">
        <v>20.67</v>
      </c>
      <c r="M142" s="8">
        <v>19.18</v>
      </c>
      <c r="N142" s="8">
        <v>0</v>
      </c>
      <c r="O142" s="3">
        <v>0</v>
      </c>
      <c r="P142" s="14">
        <f t="shared" si="12"/>
        <v>139.07</v>
      </c>
      <c r="Q142" s="9">
        <v>45757</v>
      </c>
      <c r="R142" s="18" t="s">
        <v>262</v>
      </c>
      <c r="S142" s="8"/>
    </row>
    <row r="143" spans="1:19" x14ac:dyDescent="0.25">
      <c r="A143" s="27">
        <v>13715</v>
      </c>
      <c r="B143" s="28" t="s">
        <v>204</v>
      </c>
      <c r="C143" s="28" t="s">
        <v>179</v>
      </c>
      <c r="D143" s="8">
        <v>1639899</v>
      </c>
      <c r="E143" s="9">
        <v>45720</v>
      </c>
      <c r="F143" s="8">
        <v>0</v>
      </c>
      <c r="G143" s="8">
        <v>0</v>
      </c>
      <c r="H143" s="8">
        <v>10</v>
      </c>
      <c r="I143" s="8">
        <v>10</v>
      </c>
      <c r="J143" s="8">
        <v>82.69</v>
      </c>
      <c r="K143" s="8">
        <v>16.53</v>
      </c>
      <c r="L143" s="3">
        <v>20.67</v>
      </c>
      <c r="M143" s="8">
        <v>19.18</v>
      </c>
      <c r="N143" s="8">
        <v>0</v>
      </c>
      <c r="O143" s="3">
        <v>0</v>
      </c>
      <c r="P143" s="14">
        <f t="shared" si="12"/>
        <v>139.07</v>
      </c>
      <c r="Q143" s="9">
        <v>45757</v>
      </c>
      <c r="R143" s="18" t="s">
        <v>262</v>
      </c>
      <c r="S143" s="8"/>
    </row>
    <row r="144" spans="1:19" x14ac:dyDescent="0.25">
      <c r="A144" s="27">
        <v>13716</v>
      </c>
      <c r="B144" s="28" t="s">
        <v>195</v>
      </c>
      <c r="C144" s="28" t="s">
        <v>179</v>
      </c>
      <c r="D144" s="8">
        <v>1639898</v>
      </c>
      <c r="E144" s="9">
        <v>45720</v>
      </c>
      <c r="F144" s="8">
        <v>0</v>
      </c>
      <c r="G144" s="8">
        <v>0</v>
      </c>
      <c r="H144" s="8">
        <v>10</v>
      </c>
      <c r="I144" s="8">
        <v>10</v>
      </c>
      <c r="J144" s="8">
        <v>82.69</v>
      </c>
      <c r="K144" s="8">
        <v>16.53</v>
      </c>
      <c r="L144" s="3">
        <v>20.67</v>
      </c>
      <c r="M144" s="8">
        <v>19.18</v>
      </c>
      <c r="N144" s="8">
        <v>0</v>
      </c>
      <c r="O144" s="3">
        <v>0</v>
      </c>
      <c r="P144" s="14">
        <f t="shared" si="12"/>
        <v>139.07</v>
      </c>
      <c r="Q144" s="9">
        <v>45757</v>
      </c>
      <c r="R144" s="18" t="s">
        <v>262</v>
      </c>
      <c r="S144" s="8"/>
    </row>
    <row r="145" spans="1:20" x14ac:dyDescent="0.25">
      <c r="A145" s="27">
        <v>13780</v>
      </c>
      <c r="B145" s="28" t="s">
        <v>198</v>
      </c>
      <c r="C145" s="28" t="s">
        <v>226</v>
      </c>
      <c r="D145" s="8">
        <v>1639901</v>
      </c>
      <c r="E145" s="9">
        <v>45720</v>
      </c>
      <c r="F145" s="8">
        <v>0</v>
      </c>
      <c r="G145" s="8">
        <v>0</v>
      </c>
      <c r="H145" s="8">
        <v>10</v>
      </c>
      <c r="I145" s="8">
        <v>10</v>
      </c>
      <c r="J145" s="8">
        <v>82.69</v>
      </c>
      <c r="K145" s="8">
        <v>0</v>
      </c>
      <c r="L145" s="3">
        <v>0</v>
      </c>
      <c r="M145" s="8">
        <v>13.23</v>
      </c>
      <c r="N145" s="8">
        <v>0</v>
      </c>
      <c r="O145" s="3">
        <v>0</v>
      </c>
      <c r="P145" s="14">
        <f t="shared" si="12"/>
        <v>95.92</v>
      </c>
      <c r="Q145" s="9">
        <v>45757</v>
      </c>
      <c r="R145" s="18" t="s">
        <v>262</v>
      </c>
      <c r="S145" s="8"/>
    </row>
    <row r="146" spans="1:20" x14ac:dyDescent="0.25">
      <c r="A146" s="27">
        <v>24073</v>
      </c>
      <c r="B146" s="28" t="s">
        <v>165</v>
      </c>
      <c r="C146" s="28" t="s">
        <v>166</v>
      </c>
      <c r="D146" s="8">
        <v>1639902</v>
      </c>
      <c r="E146" s="9">
        <v>45720</v>
      </c>
      <c r="F146" s="8">
        <v>0</v>
      </c>
      <c r="G146" s="8">
        <v>0</v>
      </c>
      <c r="H146" s="8">
        <v>10</v>
      </c>
      <c r="I146" s="8">
        <v>10</v>
      </c>
      <c r="J146" s="8">
        <v>82.69</v>
      </c>
      <c r="K146" s="8">
        <v>16.53</v>
      </c>
      <c r="L146" s="3">
        <v>20.67</v>
      </c>
      <c r="M146" s="8">
        <v>19.18</v>
      </c>
      <c r="N146" s="8">
        <v>0</v>
      </c>
      <c r="O146" s="3">
        <v>0</v>
      </c>
      <c r="P146" s="14">
        <f t="shared" si="12"/>
        <v>139.07</v>
      </c>
      <c r="Q146" s="9">
        <v>45757</v>
      </c>
      <c r="R146" s="18" t="s">
        <v>262</v>
      </c>
      <c r="S146" s="8"/>
    </row>
    <row r="147" spans="1:20" x14ac:dyDescent="0.25">
      <c r="A147" s="27">
        <v>24464</v>
      </c>
      <c r="B147" s="28" t="s">
        <v>150</v>
      </c>
      <c r="C147" s="28" t="s">
        <v>151</v>
      </c>
      <c r="D147" s="8">
        <v>1639894</v>
      </c>
      <c r="E147" s="9">
        <v>45720</v>
      </c>
      <c r="F147" s="8">
        <v>0</v>
      </c>
      <c r="G147" s="8">
        <v>0</v>
      </c>
      <c r="H147" s="8">
        <v>10</v>
      </c>
      <c r="I147" s="8">
        <v>10</v>
      </c>
      <c r="J147" s="8">
        <v>82.69</v>
      </c>
      <c r="K147" s="8">
        <v>0</v>
      </c>
      <c r="L147" s="3">
        <v>0</v>
      </c>
      <c r="M147" s="8">
        <v>13.23</v>
      </c>
      <c r="N147" s="8">
        <v>0</v>
      </c>
      <c r="O147" s="3">
        <v>0</v>
      </c>
      <c r="P147" s="14">
        <f t="shared" si="12"/>
        <v>95.92</v>
      </c>
      <c r="Q147" s="9">
        <v>45757</v>
      </c>
      <c r="R147" s="18" t="s">
        <v>262</v>
      </c>
      <c r="S147" s="8"/>
    </row>
    <row r="148" spans="1:20" x14ac:dyDescent="0.25">
      <c r="A148" s="27">
        <v>24465</v>
      </c>
      <c r="B148" s="28" t="s">
        <v>122</v>
      </c>
      <c r="C148" s="28" t="s">
        <v>173</v>
      </c>
      <c r="D148" s="8">
        <v>1639900</v>
      </c>
      <c r="E148" s="9">
        <v>45720</v>
      </c>
      <c r="F148" s="8">
        <v>0</v>
      </c>
      <c r="G148" s="8">
        <v>0</v>
      </c>
      <c r="H148" s="8">
        <v>10</v>
      </c>
      <c r="I148" s="8">
        <v>10</v>
      </c>
      <c r="J148" s="8">
        <v>82.69</v>
      </c>
      <c r="K148" s="8">
        <v>0</v>
      </c>
      <c r="L148" s="3">
        <v>0</v>
      </c>
      <c r="M148" s="8">
        <v>13.23</v>
      </c>
      <c r="N148" s="8">
        <v>0</v>
      </c>
      <c r="O148" s="3">
        <v>0</v>
      </c>
      <c r="P148" s="14">
        <f t="shared" si="12"/>
        <v>95.92</v>
      </c>
      <c r="Q148" s="9">
        <v>45757</v>
      </c>
      <c r="R148" s="18" t="s">
        <v>262</v>
      </c>
      <c r="S148" s="8"/>
    </row>
    <row r="149" spans="1:20" x14ac:dyDescent="0.25">
      <c r="A149" s="27">
        <v>24466</v>
      </c>
      <c r="B149" s="28" t="s">
        <v>176</v>
      </c>
      <c r="C149" s="28" t="s">
        <v>177</v>
      </c>
      <c r="D149" s="8">
        <v>1639892</v>
      </c>
      <c r="E149" s="9">
        <v>45720</v>
      </c>
      <c r="F149" s="8">
        <v>0</v>
      </c>
      <c r="G149" s="8">
        <v>0</v>
      </c>
      <c r="H149" s="8">
        <v>10</v>
      </c>
      <c r="I149" s="8">
        <v>10</v>
      </c>
      <c r="J149" s="8">
        <v>82.69</v>
      </c>
      <c r="K149" s="8">
        <v>0</v>
      </c>
      <c r="L149" s="3">
        <v>0</v>
      </c>
      <c r="M149" s="8">
        <v>13.23</v>
      </c>
      <c r="N149" s="8">
        <v>0</v>
      </c>
      <c r="O149" s="3">
        <v>0</v>
      </c>
      <c r="P149" s="14">
        <f t="shared" si="12"/>
        <v>95.92</v>
      </c>
      <c r="Q149" s="9">
        <v>45757</v>
      </c>
      <c r="R149" s="18" t="s">
        <v>262</v>
      </c>
      <c r="S149" s="8"/>
    </row>
    <row r="150" spans="1:20" x14ac:dyDescent="0.25">
      <c r="A150" s="3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"/>
      <c r="M150" s="8"/>
      <c r="N150" s="8"/>
      <c r="O150" s="8"/>
      <c r="P150" s="14"/>
      <c r="Q150" s="9"/>
      <c r="R150" s="8"/>
      <c r="S150" s="8"/>
    </row>
    <row r="151" spans="1:20" x14ac:dyDescent="0.25">
      <c r="A151" s="3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4"/>
      <c r="Q151" s="9"/>
      <c r="R151" s="8"/>
      <c r="S151" s="8"/>
    </row>
    <row r="152" spans="1:20" x14ac:dyDescent="0.25">
      <c r="A152" s="34">
        <v>21799</v>
      </c>
      <c r="B152" s="8" t="s">
        <v>232</v>
      </c>
      <c r="C152" s="8" t="s">
        <v>239</v>
      </c>
      <c r="D152" s="8">
        <v>1641113</v>
      </c>
      <c r="E152" s="9">
        <v>46086</v>
      </c>
      <c r="F152" s="8">
        <v>0</v>
      </c>
      <c r="G152" s="8">
        <v>0</v>
      </c>
      <c r="H152" s="8">
        <v>990</v>
      </c>
      <c r="I152" s="8">
        <v>660</v>
      </c>
      <c r="J152" s="8">
        <v>14786.79</v>
      </c>
      <c r="K152" s="8">
        <f>J152*0.2</f>
        <v>2957.3580000000002</v>
      </c>
      <c r="L152" s="8">
        <f>J152*0.25</f>
        <v>3696.6975000000002</v>
      </c>
      <c r="M152" s="3">
        <f>SUM(J152:L152)*0.16</f>
        <v>3430.5352800000005</v>
      </c>
      <c r="N152" s="8">
        <v>5</v>
      </c>
      <c r="O152" s="8">
        <v>810.57</v>
      </c>
      <c r="P152" s="14">
        <f>SUM(J152:O152)</f>
        <v>25686.950780000003</v>
      </c>
      <c r="Q152" s="9">
        <v>45798</v>
      </c>
      <c r="R152" s="39" t="s">
        <v>264</v>
      </c>
      <c r="S152" s="35">
        <v>51613.24</v>
      </c>
      <c r="T152" s="8" t="s">
        <v>265</v>
      </c>
    </row>
    <row r="153" spans="1:20" x14ac:dyDescent="0.25">
      <c r="A153" s="34">
        <v>27610</v>
      </c>
      <c r="B153" s="8" t="s">
        <v>235</v>
      </c>
      <c r="C153" s="8" t="s">
        <v>241</v>
      </c>
      <c r="D153" s="8">
        <v>1648963</v>
      </c>
      <c r="E153" s="9">
        <v>45729</v>
      </c>
      <c r="F153" s="8">
        <v>0</v>
      </c>
      <c r="G153" s="8">
        <v>0</v>
      </c>
      <c r="H153" s="8">
        <v>25</v>
      </c>
      <c r="I153" s="8">
        <v>25</v>
      </c>
      <c r="J153" s="8">
        <v>181.1</v>
      </c>
      <c r="K153" s="8">
        <f>J153*0.2</f>
        <v>36.22</v>
      </c>
      <c r="L153" s="8">
        <f>J153*0.25</f>
        <v>45.274999999999999</v>
      </c>
      <c r="M153" s="3">
        <f>SUM(J153:L153)*0.16</f>
        <v>42.015199999999993</v>
      </c>
      <c r="N153" s="8">
        <v>5</v>
      </c>
      <c r="O153" s="8">
        <v>9.39</v>
      </c>
      <c r="P153" s="14">
        <f>SUM(J153:O153)</f>
        <v>319.00019999999995</v>
      </c>
      <c r="Q153" s="9">
        <v>45743</v>
      </c>
      <c r="R153" s="18" t="s">
        <v>266</v>
      </c>
      <c r="S153" s="35">
        <v>1624</v>
      </c>
      <c r="T153" s="7" t="s">
        <v>258</v>
      </c>
    </row>
    <row r="154" spans="1:20" x14ac:dyDescent="0.25">
      <c r="A154" s="2">
        <v>3996</v>
      </c>
      <c r="B154" s="8" t="s">
        <v>237</v>
      </c>
      <c r="C154" s="8" t="s">
        <v>240</v>
      </c>
      <c r="D154" s="8">
        <v>1659413</v>
      </c>
      <c r="E154" s="9">
        <v>45741</v>
      </c>
      <c r="F154" s="8">
        <v>0</v>
      </c>
      <c r="G154" s="8">
        <v>0</v>
      </c>
      <c r="H154" s="8">
        <v>15</v>
      </c>
      <c r="I154" s="8">
        <v>15</v>
      </c>
      <c r="J154" s="8">
        <v>115.56</v>
      </c>
      <c r="K154" s="8">
        <f>J154*0.2</f>
        <v>23.112000000000002</v>
      </c>
      <c r="L154" s="8">
        <f>J154*0.25</f>
        <v>28.89</v>
      </c>
      <c r="M154" s="3">
        <f>SUM(J154:L154)*0.16</f>
        <v>26.809920000000002</v>
      </c>
      <c r="N154" s="8">
        <v>5</v>
      </c>
      <c r="O154" s="8">
        <v>5.83</v>
      </c>
      <c r="P154" s="14">
        <f>SUM(J154:O154)</f>
        <v>205.20192000000003</v>
      </c>
      <c r="Q154" s="9">
        <v>45785</v>
      </c>
      <c r="R154" s="18" t="s">
        <v>250</v>
      </c>
      <c r="S154" s="35">
        <v>1087</v>
      </c>
      <c r="T154" s="7" t="s">
        <v>251</v>
      </c>
    </row>
    <row r="155" spans="1:20" x14ac:dyDescent="0.25">
      <c r="A155" s="34">
        <v>6500</v>
      </c>
      <c r="B155" s="8" t="s">
        <v>237</v>
      </c>
      <c r="C155" s="8" t="s">
        <v>240</v>
      </c>
      <c r="D155" s="8">
        <v>1659412</v>
      </c>
      <c r="E155" s="9">
        <v>45741</v>
      </c>
      <c r="F155" s="8">
        <v>0</v>
      </c>
      <c r="G155" s="8">
        <v>0</v>
      </c>
      <c r="H155" s="8">
        <v>15</v>
      </c>
      <c r="I155" s="8">
        <v>15</v>
      </c>
      <c r="J155" s="8">
        <v>115.56</v>
      </c>
      <c r="K155" s="8">
        <f>J155*0.2</f>
        <v>23.112000000000002</v>
      </c>
      <c r="L155" s="8">
        <f>J155*0.25</f>
        <v>28.89</v>
      </c>
      <c r="M155" s="3">
        <f>SUM(J155:L155)*0.16</f>
        <v>26.809920000000002</v>
      </c>
      <c r="N155" s="8">
        <v>5</v>
      </c>
      <c r="O155" s="8">
        <v>5.83</v>
      </c>
      <c r="P155" s="14">
        <f>SUM(J155:O155)</f>
        <v>205.20192000000003</v>
      </c>
      <c r="Q155" s="9">
        <v>45785</v>
      </c>
      <c r="R155" s="18" t="s">
        <v>253</v>
      </c>
      <c r="S155" s="35">
        <v>1087</v>
      </c>
      <c r="T155" s="7" t="s">
        <v>251</v>
      </c>
    </row>
    <row r="156" spans="1:20" x14ac:dyDescent="0.25">
      <c r="A156" s="34">
        <v>5371</v>
      </c>
      <c r="B156" s="18" t="s">
        <v>238</v>
      </c>
      <c r="C156" s="18" t="s">
        <v>242</v>
      </c>
      <c r="D156" s="8">
        <v>1661040</v>
      </c>
      <c r="E156" s="9">
        <v>45744</v>
      </c>
      <c r="F156" s="36">
        <v>59458</v>
      </c>
      <c r="G156" s="36">
        <v>59813</v>
      </c>
      <c r="H156" s="8">
        <v>0</v>
      </c>
      <c r="I156" s="8">
        <v>355</v>
      </c>
      <c r="J156" s="8">
        <v>4048.29</v>
      </c>
      <c r="K156" s="8">
        <f>J156*0.2</f>
        <v>809.65800000000002</v>
      </c>
      <c r="L156" s="8">
        <f>J156*0.25</f>
        <v>1012.0725</v>
      </c>
      <c r="M156" s="3">
        <f>SUM(J156:L156)*0.16</f>
        <v>939.20328000000006</v>
      </c>
      <c r="N156" s="8">
        <v>5</v>
      </c>
      <c r="O156" s="8">
        <v>0.8</v>
      </c>
      <c r="P156" s="14">
        <f>SUM(J156:O156)</f>
        <v>6815.0237800000004</v>
      </c>
      <c r="Q156" s="9" t="s">
        <v>267</v>
      </c>
      <c r="R156" s="15" t="s">
        <v>268</v>
      </c>
      <c r="S156" s="35">
        <v>6198</v>
      </c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4"/>
      <c r="Q157" s="9"/>
      <c r="R157" s="8"/>
      <c r="S157" s="35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4"/>
      <c r="Q158" s="9"/>
      <c r="R158" s="8"/>
      <c r="S158" s="35"/>
    </row>
    <row r="159" spans="1:20" x14ac:dyDescent="0.25">
      <c r="A159" s="33">
        <v>21797</v>
      </c>
      <c r="B159" s="8" t="s">
        <v>233</v>
      </c>
      <c r="C159" s="8" t="s">
        <v>243</v>
      </c>
      <c r="D159" s="8">
        <v>1641164</v>
      </c>
      <c r="E159" s="9">
        <v>45721</v>
      </c>
      <c r="F159" s="36">
        <v>0</v>
      </c>
      <c r="G159" s="36">
        <v>0</v>
      </c>
      <c r="H159" s="8">
        <v>670</v>
      </c>
      <c r="I159" s="8">
        <v>670</v>
      </c>
      <c r="J159" s="8">
        <v>8975.73</v>
      </c>
      <c r="K159" s="8">
        <f>J159*0.2</f>
        <v>1795.146</v>
      </c>
      <c r="L159" s="8">
        <f>J159*0.25</f>
        <v>2243.9324999999999</v>
      </c>
      <c r="M159" s="3">
        <f>SUM(J159:L159)*0.16</f>
        <v>2082.3693599999997</v>
      </c>
      <c r="N159" s="8">
        <v>5</v>
      </c>
      <c r="O159" s="8">
        <v>971.23</v>
      </c>
      <c r="P159" s="3">
        <f>SUM(J159:O159)</f>
        <v>16073.407859999999</v>
      </c>
      <c r="Q159" s="9">
        <v>45798</v>
      </c>
      <c r="R159" s="18" t="s">
        <v>270</v>
      </c>
      <c r="S159" s="35">
        <v>31447.4</v>
      </c>
      <c r="T159" s="8" t="s">
        <v>269</v>
      </c>
    </row>
    <row r="160" spans="1:20" x14ac:dyDescent="0.25">
      <c r="A160" s="33">
        <v>21788</v>
      </c>
      <c r="B160" s="8" t="s">
        <v>234</v>
      </c>
      <c r="C160" s="8" t="s">
        <v>244</v>
      </c>
      <c r="D160" s="8">
        <v>1647507</v>
      </c>
      <c r="E160" s="9">
        <v>45729</v>
      </c>
      <c r="F160" s="36">
        <v>10742</v>
      </c>
      <c r="G160" s="36">
        <v>10867</v>
      </c>
      <c r="H160" s="8"/>
      <c r="I160" s="8">
        <f>G160-F160</f>
        <v>125</v>
      </c>
      <c r="J160" s="8">
        <v>1113.56</v>
      </c>
      <c r="K160" s="8">
        <f>J160*0.2</f>
        <v>222.71199999999999</v>
      </c>
      <c r="L160" s="8">
        <f>J160*0.25</f>
        <v>278.39</v>
      </c>
      <c r="M160" s="3">
        <f>SUM(J160:L160)*0.16</f>
        <v>258.34591999999998</v>
      </c>
      <c r="N160" s="8">
        <v>5</v>
      </c>
      <c r="O160" s="8">
        <v>0</v>
      </c>
      <c r="P160" s="3">
        <f>SUM(J160:O160)</f>
        <v>1878.0079199999998</v>
      </c>
      <c r="Q160" s="9">
        <v>45730</v>
      </c>
      <c r="R160" s="18" t="s">
        <v>271</v>
      </c>
      <c r="S160" s="35">
        <v>2221</v>
      </c>
    </row>
    <row r="161" spans="1:19" x14ac:dyDescent="0.25">
      <c r="A161" s="33">
        <v>24681</v>
      </c>
      <c r="B161" s="8" t="s">
        <v>234</v>
      </c>
      <c r="C161" s="8" t="s">
        <v>244</v>
      </c>
      <c r="D161" s="8">
        <v>1647506</v>
      </c>
      <c r="E161" s="9">
        <v>45729</v>
      </c>
      <c r="F161" s="36">
        <v>1930</v>
      </c>
      <c r="G161" s="36">
        <v>1930</v>
      </c>
      <c r="H161" s="8">
        <v>10</v>
      </c>
      <c r="I161" s="8">
        <v>10</v>
      </c>
      <c r="J161" s="8">
        <v>82.64</v>
      </c>
      <c r="K161" s="8">
        <f>J161*0.2</f>
        <v>16.528000000000002</v>
      </c>
      <c r="L161" s="8">
        <f>J161*0.25</f>
        <v>20.66</v>
      </c>
      <c r="M161" s="3">
        <f>SUM(J161:L161)*0.16</f>
        <v>19.17248</v>
      </c>
      <c r="N161" s="8">
        <v>5</v>
      </c>
      <c r="O161" s="8">
        <v>0</v>
      </c>
      <c r="P161" s="3">
        <f>SUM(J161:O161)</f>
        <v>144.00048000000001</v>
      </c>
      <c r="Q161" s="9">
        <v>45730</v>
      </c>
      <c r="R161" s="18" t="s">
        <v>271</v>
      </c>
      <c r="S161" s="35">
        <v>2221</v>
      </c>
    </row>
    <row r="162" spans="1:19" x14ac:dyDescent="0.25">
      <c r="A162" s="33">
        <v>24682</v>
      </c>
      <c r="B162" s="8" t="s">
        <v>234</v>
      </c>
      <c r="C162" s="8" t="s">
        <v>244</v>
      </c>
      <c r="D162" s="8">
        <v>1647508</v>
      </c>
      <c r="E162" s="9">
        <v>45729</v>
      </c>
      <c r="F162" s="36">
        <v>0</v>
      </c>
      <c r="G162" s="36">
        <v>0</v>
      </c>
      <c r="H162" s="8">
        <v>15</v>
      </c>
      <c r="I162" s="8">
        <v>15</v>
      </c>
      <c r="J162" s="8">
        <v>115.34</v>
      </c>
      <c r="K162" s="8">
        <f>J162*0.2</f>
        <v>23.068000000000001</v>
      </c>
      <c r="L162" s="8">
        <f>J162*0.25</f>
        <v>28.835000000000001</v>
      </c>
      <c r="M162" s="3">
        <f>SUM(J162:L162)*0.16</f>
        <v>26.758880000000005</v>
      </c>
      <c r="N162" s="8">
        <v>5</v>
      </c>
      <c r="O162" s="8">
        <v>0</v>
      </c>
      <c r="P162" s="3">
        <f>SUM(J162:O162)</f>
        <v>199.00188000000003</v>
      </c>
      <c r="Q162" s="9">
        <v>45730</v>
      </c>
      <c r="R162" s="18" t="s">
        <v>271</v>
      </c>
      <c r="S162" s="35">
        <v>2221</v>
      </c>
    </row>
    <row r="163" spans="1:19" x14ac:dyDescent="0.25">
      <c r="A163" s="33">
        <v>26534</v>
      </c>
      <c r="B163" s="8" t="s">
        <v>236</v>
      </c>
      <c r="C163" s="8" t="s">
        <v>245</v>
      </c>
      <c r="D163" s="8">
        <v>1649942</v>
      </c>
      <c r="E163" s="9">
        <v>45734</v>
      </c>
      <c r="F163" s="36">
        <v>0</v>
      </c>
      <c r="G163" s="36">
        <v>0</v>
      </c>
      <c r="H163" s="8">
        <v>56</v>
      </c>
      <c r="I163" s="8">
        <v>56</v>
      </c>
      <c r="J163" s="8">
        <v>430.85</v>
      </c>
      <c r="K163" s="8">
        <f>J163*0.2</f>
        <v>86.170000000000016</v>
      </c>
      <c r="L163" s="8">
        <f>J163*0.25</f>
        <v>107.71250000000001</v>
      </c>
      <c r="M163" s="3">
        <f>SUM(J163:L163)*0.16</f>
        <v>99.9572</v>
      </c>
      <c r="N163" s="8">
        <v>5</v>
      </c>
      <c r="O163" s="8">
        <v>0</v>
      </c>
      <c r="P163" s="8">
        <f>SUM(J163:O163)</f>
        <v>729.6896999999999</v>
      </c>
      <c r="Q163" s="9">
        <v>45734</v>
      </c>
      <c r="R163" s="44" t="s">
        <v>256</v>
      </c>
      <c r="S163" s="35"/>
    </row>
  </sheetData>
  <mergeCells count="21">
    <mergeCell ref="A9:A10"/>
    <mergeCell ref="B9:B10"/>
    <mergeCell ref="C9:C10"/>
    <mergeCell ref="D9:D10"/>
    <mergeCell ref="E9:E10"/>
    <mergeCell ref="A3:S3"/>
    <mergeCell ref="A4:S4"/>
    <mergeCell ref="A6:S6"/>
    <mergeCell ref="T9:T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F9:H9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3073" r:id="rId4">
          <objectPr defaultSize="0" autoPict="0" r:id="rId5">
            <anchor moveWithCells="1">
              <from>
                <xdr:col>2</xdr:col>
                <xdr:colOff>2847975</xdr:colOff>
                <xdr:row>2</xdr:row>
                <xdr:rowOff>19050</xdr:rowOff>
              </from>
              <to>
                <xdr:col>3</xdr:col>
                <xdr:colOff>238125</xdr:colOff>
                <xdr:row>5</xdr:row>
                <xdr:rowOff>19050</xdr:rowOff>
              </to>
            </anchor>
          </objectPr>
        </oleObject>
      </mc:Choice>
      <mc:Fallback>
        <oleObject progId="Word.Picture.8" shapeId="3073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66"/>
  <sheetViews>
    <sheetView topLeftCell="A3" workbookViewId="0">
      <pane xSplit="2" ySplit="8" topLeftCell="C11" activePane="bottomRight" state="frozen"/>
      <selection activeCell="A3" sqref="A3"/>
      <selection pane="topRight" activeCell="C3" sqref="C3"/>
      <selection pane="bottomLeft" activeCell="A5" sqref="A5"/>
      <selection pane="bottomRight" activeCell="A3" sqref="A3:XFD6"/>
    </sheetView>
  </sheetViews>
  <sheetFormatPr baseColWidth="10" defaultRowHeight="15" x14ac:dyDescent="0.25"/>
  <cols>
    <col min="1" max="1" width="14.7109375" style="7" customWidth="1"/>
    <col min="2" max="2" width="41.5703125" style="7" customWidth="1"/>
    <col min="3" max="3" width="48.42578125" style="7" customWidth="1"/>
    <col min="4" max="4" width="11.42578125" style="7"/>
    <col min="5" max="5" width="16.85546875" style="7" customWidth="1"/>
    <col min="6" max="8" width="11.42578125" style="7"/>
    <col min="9" max="9" width="13.42578125" style="7" customWidth="1"/>
    <col min="10" max="11" width="11.42578125" style="7"/>
    <col min="12" max="12" width="14.7109375" style="7" customWidth="1"/>
    <col min="13" max="15" width="11.42578125" style="7"/>
    <col min="16" max="16" width="11.85546875" style="10" bestFit="1" customWidth="1"/>
    <col min="17" max="17" width="11.42578125" style="11"/>
    <col min="18" max="18" width="33" style="7" customWidth="1"/>
    <col min="19" max="19" width="12.7109375" style="7" bestFit="1" customWidth="1"/>
    <col min="20" max="20" width="19.7109375" style="7" customWidth="1"/>
    <col min="21" max="16384" width="11.42578125" style="7"/>
  </cols>
  <sheetData>
    <row r="3" spans="1:20" customFormat="1" ht="18.75" x14ac:dyDescent="0.25">
      <c r="A3" s="47" t="s">
        <v>359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0" customFormat="1" ht="18.75" x14ac:dyDescent="0.25">
      <c r="A4" s="47" t="s">
        <v>360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customFormat="1" x14ac:dyDescent="0.25"/>
    <row r="6" spans="1:20" ht="18.75" x14ac:dyDescent="0.3">
      <c r="A6" s="48" t="s">
        <v>361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9" spans="1:20" x14ac:dyDescent="0.25">
      <c r="A9" s="52" t="s">
        <v>2</v>
      </c>
      <c r="B9" s="52" t="s">
        <v>0</v>
      </c>
      <c r="C9" s="52" t="s">
        <v>1</v>
      </c>
      <c r="D9" s="52" t="s">
        <v>3</v>
      </c>
      <c r="E9" s="52" t="s">
        <v>4</v>
      </c>
      <c r="F9" s="52" t="s">
        <v>5</v>
      </c>
      <c r="G9" s="52"/>
      <c r="H9" s="52"/>
      <c r="I9" s="52" t="s">
        <v>9</v>
      </c>
      <c r="J9" s="52" t="s">
        <v>10</v>
      </c>
      <c r="K9" s="52" t="s">
        <v>11</v>
      </c>
      <c r="L9" s="52" t="s">
        <v>12</v>
      </c>
      <c r="M9" s="52" t="s">
        <v>13</v>
      </c>
      <c r="N9" s="52" t="s">
        <v>14</v>
      </c>
      <c r="O9" s="49" t="s">
        <v>246</v>
      </c>
      <c r="P9" s="56" t="s">
        <v>16</v>
      </c>
      <c r="Q9" s="54" t="s">
        <v>41</v>
      </c>
      <c r="R9" s="52" t="s">
        <v>15</v>
      </c>
      <c r="S9" s="52" t="s">
        <v>43</v>
      </c>
      <c r="T9" s="51"/>
    </row>
    <row r="10" spans="1:20" x14ac:dyDescent="0.25">
      <c r="A10" s="52"/>
      <c r="B10" s="52"/>
      <c r="C10" s="52"/>
      <c r="D10" s="52"/>
      <c r="E10" s="52"/>
      <c r="F10" s="12" t="s">
        <v>6</v>
      </c>
      <c r="G10" s="12" t="s">
        <v>7</v>
      </c>
      <c r="H10" s="12" t="s">
        <v>8</v>
      </c>
      <c r="I10" s="52"/>
      <c r="J10" s="52"/>
      <c r="K10" s="52"/>
      <c r="L10" s="52"/>
      <c r="M10" s="52"/>
      <c r="N10" s="52"/>
      <c r="O10" s="50"/>
      <c r="P10" s="56"/>
      <c r="Q10" s="55"/>
      <c r="R10" s="52"/>
      <c r="S10" s="52"/>
      <c r="T10" s="51"/>
    </row>
    <row r="11" spans="1:20" x14ac:dyDescent="0.25">
      <c r="A11" s="2">
        <v>9119</v>
      </c>
      <c r="B11" s="1" t="s">
        <v>17</v>
      </c>
      <c r="C11" s="13" t="s">
        <v>46</v>
      </c>
      <c r="D11" s="8">
        <v>1662604</v>
      </c>
      <c r="E11" s="9">
        <v>45750</v>
      </c>
      <c r="F11" s="8">
        <v>0</v>
      </c>
      <c r="G11" s="8">
        <v>0</v>
      </c>
      <c r="H11" s="2">
        <v>171.042</v>
      </c>
      <c r="I11" s="2">
        <v>171.042</v>
      </c>
      <c r="J11" s="3">
        <v>1692.46</v>
      </c>
      <c r="K11" s="3">
        <f>J11*0.2</f>
        <v>338.49200000000002</v>
      </c>
      <c r="L11" s="3">
        <f>J11*0.25</f>
        <v>423.11500000000001</v>
      </c>
      <c r="M11" s="3">
        <f>SUM(J11:L11)*0.16</f>
        <v>392.65072000000004</v>
      </c>
      <c r="N11" s="4">
        <v>5</v>
      </c>
      <c r="O11" s="4">
        <v>0</v>
      </c>
      <c r="P11" s="14">
        <f t="shared" ref="P11:P37" si="0">SUM(J11:N11)</f>
        <v>2851.7177200000001</v>
      </c>
      <c r="Q11" s="9">
        <v>45868</v>
      </c>
      <c r="R11" s="39" t="s">
        <v>272</v>
      </c>
      <c r="S11" s="16"/>
      <c r="T11" s="17"/>
    </row>
    <row r="12" spans="1:20" x14ac:dyDescent="0.25">
      <c r="A12" s="2">
        <v>9129</v>
      </c>
      <c r="B12" s="1" t="s">
        <v>17</v>
      </c>
      <c r="C12" s="13" t="s">
        <v>46</v>
      </c>
      <c r="D12" s="8">
        <v>1662606</v>
      </c>
      <c r="E12" s="9">
        <v>45750</v>
      </c>
      <c r="F12" s="8">
        <v>0</v>
      </c>
      <c r="G12" s="8">
        <v>0</v>
      </c>
      <c r="H12" s="2">
        <v>127.413</v>
      </c>
      <c r="I12" s="2">
        <v>127.413</v>
      </c>
      <c r="J12" s="3">
        <v>1183.92</v>
      </c>
      <c r="K12" s="3">
        <f t="shared" ref="K12:K20" si="1">J12*0.2</f>
        <v>236.78400000000002</v>
      </c>
      <c r="L12" s="3">
        <f t="shared" ref="L12:L20" si="2">J12*0.25</f>
        <v>295.98</v>
      </c>
      <c r="M12" s="3">
        <f t="shared" ref="M12:M37" si="3">SUM(J12:L12)*0.16</f>
        <v>274.66944000000007</v>
      </c>
      <c r="N12" s="4">
        <v>5</v>
      </c>
      <c r="O12" s="4">
        <v>0</v>
      </c>
      <c r="P12" s="14">
        <f t="shared" si="0"/>
        <v>1996.3534400000003</v>
      </c>
      <c r="Q12" s="9">
        <v>45868</v>
      </c>
      <c r="R12" s="42" t="s">
        <v>272</v>
      </c>
      <c r="S12" s="16"/>
      <c r="T12" s="17"/>
    </row>
    <row r="13" spans="1:20" x14ac:dyDescent="0.25">
      <c r="A13" s="2">
        <v>9127</v>
      </c>
      <c r="B13" s="1" t="s">
        <v>18</v>
      </c>
      <c r="C13" s="13" t="s">
        <v>49</v>
      </c>
      <c r="D13" s="8">
        <v>1662608</v>
      </c>
      <c r="E13" s="9">
        <v>45750</v>
      </c>
      <c r="F13" s="8">
        <v>0</v>
      </c>
      <c r="G13" s="8">
        <v>0</v>
      </c>
      <c r="H13" s="2">
        <v>416.90800000000002</v>
      </c>
      <c r="I13" s="2">
        <v>416.90800000000002</v>
      </c>
      <c r="J13" s="3">
        <v>3504.59</v>
      </c>
      <c r="K13" s="3">
        <f t="shared" si="1"/>
        <v>700.91800000000012</v>
      </c>
      <c r="L13" s="3">
        <f t="shared" si="2"/>
        <v>876.14750000000004</v>
      </c>
      <c r="M13" s="3">
        <f t="shared" si="3"/>
        <v>813.06488000000002</v>
      </c>
      <c r="N13" s="4">
        <v>5</v>
      </c>
      <c r="O13" s="4">
        <v>0</v>
      </c>
      <c r="P13" s="14">
        <f t="shared" si="0"/>
        <v>5899.7203799999997</v>
      </c>
      <c r="Q13" s="9">
        <v>45868</v>
      </c>
      <c r="R13" s="42" t="s">
        <v>272</v>
      </c>
      <c r="S13" s="16">
        <v>73626.509999999995</v>
      </c>
      <c r="T13" s="17"/>
    </row>
    <row r="14" spans="1:20" x14ac:dyDescent="0.25">
      <c r="A14" s="2">
        <v>9131</v>
      </c>
      <c r="B14" s="1" t="s">
        <v>19</v>
      </c>
      <c r="C14" s="13" t="s">
        <v>58</v>
      </c>
      <c r="D14" s="8">
        <v>1662620</v>
      </c>
      <c r="E14" s="9">
        <v>45750</v>
      </c>
      <c r="F14" s="8">
        <v>0</v>
      </c>
      <c r="G14" s="8">
        <v>0</v>
      </c>
      <c r="H14" s="2">
        <v>79.712999999999994</v>
      </c>
      <c r="I14" s="2">
        <v>79.712999999999994</v>
      </c>
      <c r="J14" s="3">
        <v>674.01</v>
      </c>
      <c r="K14" s="3">
        <v>0</v>
      </c>
      <c r="L14" s="3">
        <v>0</v>
      </c>
      <c r="M14" s="3">
        <f t="shared" si="3"/>
        <v>107.8416</v>
      </c>
      <c r="N14" s="4">
        <v>5</v>
      </c>
      <c r="O14" s="4">
        <v>0</v>
      </c>
      <c r="P14" s="14">
        <f t="shared" si="0"/>
        <v>786.85159999999996</v>
      </c>
      <c r="Q14" s="9">
        <v>45868</v>
      </c>
      <c r="R14" s="42" t="s">
        <v>272</v>
      </c>
      <c r="S14" s="16"/>
      <c r="T14" s="17"/>
    </row>
    <row r="15" spans="1:20" x14ac:dyDescent="0.25">
      <c r="A15" s="2">
        <v>9122</v>
      </c>
      <c r="B15" s="19" t="s">
        <v>20</v>
      </c>
      <c r="C15" s="13" t="s">
        <v>54</v>
      </c>
      <c r="D15" s="8">
        <v>1662615</v>
      </c>
      <c r="E15" s="9">
        <v>45750</v>
      </c>
      <c r="F15" s="8">
        <v>0</v>
      </c>
      <c r="G15" s="8">
        <v>0</v>
      </c>
      <c r="H15" s="20">
        <v>138.773</v>
      </c>
      <c r="I15" s="20">
        <v>138.773</v>
      </c>
      <c r="J15" s="3">
        <v>1316.34</v>
      </c>
      <c r="K15" s="3">
        <f t="shared" si="1"/>
        <v>263.26799999999997</v>
      </c>
      <c r="L15" s="3">
        <f t="shared" si="2"/>
        <v>329.08499999999998</v>
      </c>
      <c r="M15" s="3">
        <f t="shared" si="3"/>
        <v>305.39087999999998</v>
      </c>
      <c r="N15" s="4">
        <v>5</v>
      </c>
      <c r="O15" s="4">
        <v>0</v>
      </c>
      <c r="P15" s="14">
        <f t="shared" si="0"/>
        <v>2219.0838800000001</v>
      </c>
      <c r="Q15" s="9">
        <v>45868</v>
      </c>
      <c r="R15" s="42" t="s">
        <v>272</v>
      </c>
      <c r="S15" s="16"/>
      <c r="T15" s="17"/>
    </row>
    <row r="16" spans="1:20" x14ac:dyDescent="0.25">
      <c r="A16" s="2">
        <v>24072</v>
      </c>
      <c r="B16" s="1" t="s">
        <v>21</v>
      </c>
      <c r="C16" s="13" t="s">
        <v>66</v>
      </c>
      <c r="D16" s="8">
        <v>1662601</v>
      </c>
      <c r="E16" s="9">
        <v>45750</v>
      </c>
      <c r="F16" s="8">
        <v>0</v>
      </c>
      <c r="G16" s="8">
        <v>0</v>
      </c>
      <c r="H16" s="2">
        <v>106.069</v>
      </c>
      <c r="I16" s="2">
        <v>106.069</v>
      </c>
      <c r="J16" s="3">
        <v>954.43</v>
      </c>
      <c r="K16" s="3">
        <f t="shared" si="1"/>
        <v>190.886</v>
      </c>
      <c r="L16" s="3">
        <f t="shared" si="2"/>
        <v>238.60749999999999</v>
      </c>
      <c r="M16" s="3">
        <f t="shared" si="3"/>
        <v>221.42776000000003</v>
      </c>
      <c r="N16" s="4">
        <v>5</v>
      </c>
      <c r="O16" s="4">
        <v>0</v>
      </c>
      <c r="P16" s="14">
        <f t="shared" si="0"/>
        <v>1610.3512600000001</v>
      </c>
      <c r="Q16" s="9">
        <v>45868</v>
      </c>
      <c r="R16" s="42" t="s">
        <v>272</v>
      </c>
      <c r="S16" s="16"/>
      <c r="T16" s="17"/>
    </row>
    <row r="17" spans="1:20" x14ac:dyDescent="0.25">
      <c r="A17" s="2">
        <v>12163</v>
      </c>
      <c r="B17" s="1" t="s">
        <v>22</v>
      </c>
      <c r="C17" s="13" t="s">
        <v>62</v>
      </c>
      <c r="D17" s="8">
        <v>1662597</v>
      </c>
      <c r="E17" s="9">
        <v>45750</v>
      </c>
      <c r="F17" s="8">
        <v>0</v>
      </c>
      <c r="G17" s="8">
        <v>0</v>
      </c>
      <c r="H17" s="2">
        <v>116.02800000000001</v>
      </c>
      <c r="I17" s="2">
        <v>116.02800000000001</v>
      </c>
      <c r="J17" s="3">
        <v>1060.3499999999999</v>
      </c>
      <c r="K17" s="3">
        <v>0</v>
      </c>
      <c r="L17" s="3">
        <v>0</v>
      </c>
      <c r="M17" s="3">
        <f t="shared" si="3"/>
        <v>169.65599999999998</v>
      </c>
      <c r="N17" s="4">
        <v>5</v>
      </c>
      <c r="O17" s="4">
        <v>0</v>
      </c>
      <c r="P17" s="14">
        <f t="shared" si="0"/>
        <v>1235.0059999999999</v>
      </c>
      <c r="Q17" s="9">
        <v>45868</v>
      </c>
      <c r="R17" s="42" t="s">
        <v>272</v>
      </c>
      <c r="S17" s="16"/>
      <c r="T17" s="17"/>
    </row>
    <row r="18" spans="1:20" x14ac:dyDescent="0.25">
      <c r="A18" s="2">
        <v>9126</v>
      </c>
      <c r="B18" s="1" t="s">
        <v>23</v>
      </c>
      <c r="C18" s="13" t="s">
        <v>50</v>
      </c>
      <c r="D18" s="8">
        <v>1662609</v>
      </c>
      <c r="E18" s="9">
        <v>45750</v>
      </c>
      <c r="F18" s="8">
        <v>0</v>
      </c>
      <c r="G18" s="8">
        <v>0</v>
      </c>
      <c r="H18" s="2">
        <v>187.28700000000001</v>
      </c>
      <c r="I18" s="2">
        <v>187.28700000000001</v>
      </c>
      <c r="J18" s="3">
        <v>1894.82</v>
      </c>
      <c r="K18" s="3">
        <f t="shared" si="1"/>
        <v>378.964</v>
      </c>
      <c r="L18" s="3">
        <f t="shared" si="2"/>
        <v>473.70499999999998</v>
      </c>
      <c r="M18" s="3">
        <f t="shared" si="3"/>
        <v>439.59824000000003</v>
      </c>
      <c r="N18" s="4">
        <v>5</v>
      </c>
      <c r="O18" s="4">
        <v>0</v>
      </c>
      <c r="P18" s="14">
        <f t="shared" si="0"/>
        <v>3192.0872399999998</v>
      </c>
      <c r="Q18" s="9">
        <v>45868</v>
      </c>
      <c r="R18" s="42" t="s">
        <v>272</v>
      </c>
      <c r="S18" s="16"/>
      <c r="T18" s="17"/>
    </row>
    <row r="19" spans="1:20" x14ac:dyDescent="0.25">
      <c r="A19" s="2">
        <v>9123</v>
      </c>
      <c r="B19" s="1" t="s">
        <v>24</v>
      </c>
      <c r="C19" s="13" t="s">
        <v>52</v>
      </c>
      <c r="D19" s="8">
        <v>1662612</v>
      </c>
      <c r="E19" s="9">
        <v>45750</v>
      </c>
      <c r="F19" s="8">
        <v>0</v>
      </c>
      <c r="G19" s="8">
        <v>0</v>
      </c>
      <c r="H19" s="2">
        <v>314.97300000000001</v>
      </c>
      <c r="I19" s="2">
        <v>314.97300000000001</v>
      </c>
      <c r="J19" s="3">
        <v>3620.72</v>
      </c>
      <c r="K19" s="3">
        <f t="shared" si="1"/>
        <v>724.14400000000001</v>
      </c>
      <c r="L19" s="3">
        <f t="shared" si="2"/>
        <v>905.18</v>
      </c>
      <c r="M19" s="3">
        <f t="shared" si="3"/>
        <v>840.00703999999996</v>
      </c>
      <c r="N19" s="4">
        <v>5</v>
      </c>
      <c r="O19" s="4">
        <v>0</v>
      </c>
      <c r="P19" s="14">
        <f t="shared" si="0"/>
        <v>6095.0510400000003</v>
      </c>
      <c r="Q19" s="9">
        <v>45868</v>
      </c>
      <c r="R19" s="42" t="s">
        <v>272</v>
      </c>
      <c r="S19" s="16"/>
      <c r="T19" s="17"/>
    </row>
    <row r="20" spans="1:20" x14ac:dyDescent="0.25">
      <c r="A20" s="2">
        <v>9121</v>
      </c>
      <c r="B20" s="1" t="s">
        <v>24</v>
      </c>
      <c r="C20" s="13" t="s">
        <v>52</v>
      </c>
      <c r="D20" s="8">
        <v>1662614</v>
      </c>
      <c r="E20" s="9">
        <v>45750</v>
      </c>
      <c r="F20" s="8">
        <v>0</v>
      </c>
      <c r="G20" s="8">
        <v>0</v>
      </c>
      <c r="H20" s="2">
        <v>161.947</v>
      </c>
      <c r="I20" s="2">
        <v>161.947</v>
      </c>
      <c r="J20" s="3">
        <v>1586.44</v>
      </c>
      <c r="K20" s="3">
        <f t="shared" si="1"/>
        <v>317.28800000000001</v>
      </c>
      <c r="L20" s="3">
        <f t="shared" si="2"/>
        <v>396.61</v>
      </c>
      <c r="M20" s="3">
        <f t="shared" si="3"/>
        <v>368.05408000000006</v>
      </c>
      <c r="N20" s="4">
        <v>5</v>
      </c>
      <c r="O20" s="4">
        <v>0</v>
      </c>
      <c r="P20" s="14">
        <f t="shared" si="0"/>
        <v>2673.3920800000001</v>
      </c>
      <c r="Q20" s="9">
        <v>45868</v>
      </c>
      <c r="R20" s="42" t="s">
        <v>272</v>
      </c>
      <c r="S20" s="16"/>
      <c r="T20" s="17"/>
    </row>
    <row r="21" spans="1:20" x14ac:dyDescent="0.25">
      <c r="A21" s="2">
        <v>12086</v>
      </c>
      <c r="B21" s="1" t="s">
        <v>25</v>
      </c>
      <c r="C21" s="13" t="s">
        <v>60</v>
      </c>
      <c r="D21" s="8">
        <v>1662595</v>
      </c>
      <c r="E21" s="9">
        <v>45750</v>
      </c>
      <c r="F21" s="8">
        <v>0</v>
      </c>
      <c r="G21" s="8">
        <v>0</v>
      </c>
      <c r="H21" s="2">
        <v>148.696</v>
      </c>
      <c r="I21" s="2">
        <v>148.696</v>
      </c>
      <c r="J21" s="3">
        <v>1431.99</v>
      </c>
      <c r="K21" s="3">
        <v>0</v>
      </c>
      <c r="L21" s="3">
        <v>0</v>
      </c>
      <c r="M21" s="3">
        <f t="shared" si="3"/>
        <v>229.11840000000001</v>
      </c>
      <c r="N21" s="4">
        <v>5</v>
      </c>
      <c r="O21" s="4">
        <v>0</v>
      </c>
      <c r="P21" s="14">
        <f t="shared" si="0"/>
        <v>1666.1084000000001</v>
      </c>
      <c r="Q21" s="9">
        <v>45868</v>
      </c>
      <c r="R21" s="42" t="s">
        <v>272</v>
      </c>
      <c r="S21" s="16"/>
      <c r="T21" s="17"/>
    </row>
    <row r="22" spans="1:20" x14ac:dyDescent="0.25">
      <c r="A22" s="2">
        <v>12596</v>
      </c>
      <c r="B22" s="1" t="s">
        <v>26</v>
      </c>
      <c r="C22" s="13" t="s">
        <v>64</v>
      </c>
      <c r="D22" s="8">
        <v>1662599</v>
      </c>
      <c r="E22" s="9">
        <v>45750</v>
      </c>
      <c r="F22" s="8">
        <v>0</v>
      </c>
      <c r="G22" s="8">
        <v>0</v>
      </c>
      <c r="H22" s="2">
        <v>109.389</v>
      </c>
      <c r="I22" s="2">
        <v>109.389</v>
      </c>
      <c r="J22" s="3">
        <v>989.73</v>
      </c>
      <c r="K22" s="3">
        <v>0</v>
      </c>
      <c r="L22" s="3">
        <v>0</v>
      </c>
      <c r="M22" s="3">
        <f t="shared" si="3"/>
        <v>158.35679999999999</v>
      </c>
      <c r="N22" s="4">
        <v>5</v>
      </c>
      <c r="O22" s="4">
        <v>0</v>
      </c>
      <c r="P22" s="14">
        <f t="shared" si="0"/>
        <v>1153.0868</v>
      </c>
      <c r="Q22" s="9">
        <v>45868</v>
      </c>
      <c r="R22" s="42" t="s">
        <v>272</v>
      </c>
      <c r="S22" s="16"/>
      <c r="T22" s="17"/>
    </row>
    <row r="23" spans="1:20" x14ac:dyDescent="0.25">
      <c r="A23" s="2">
        <v>9124</v>
      </c>
      <c r="B23" s="1" t="s">
        <v>27</v>
      </c>
      <c r="C23" s="13" t="s">
        <v>51</v>
      </c>
      <c r="D23" s="8">
        <v>1662611</v>
      </c>
      <c r="E23" s="9">
        <v>45750</v>
      </c>
      <c r="F23" s="8">
        <v>0</v>
      </c>
      <c r="G23" s="8">
        <v>0</v>
      </c>
      <c r="H23" s="2">
        <v>288.51299999999998</v>
      </c>
      <c r="I23" s="2">
        <v>288.51299999999998</v>
      </c>
      <c r="J23" s="3">
        <v>3242.59</v>
      </c>
      <c r="K23" s="3">
        <f t="shared" ref="K23:K28" si="4">J23*0.2</f>
        <v>648.51800000000003</v>
      </c>
      <c r="L23" s="3">
        <f t="shared" ref="L23:L28" si="5">J23*0.25</f>
        <v>810.64750000000004</v>
      </c>
      <c r="M23" s="3">
        <f t="shared" si="3"/>
        <v>752.28088000000002</v>
      </c>
      <c r="N23" s="4">
        <v>5</v>
      </c>
      <c r="O23" s="4">
        <v>0</v>
      </c>
      <c r="P23" s="14">
        <f t="shared" si="0"/>
        <v>5459.0363800000005</v>
      </c>
      <c r="Q23" s="9">
        <v>45868</v>
      </c>
      <c r="R23" s="42" t="s">
        <v>272</v>
      </c>
      <c r="S23" s="16"/>
      <c r="T23" s="17"/>
    </row>
    <row r="24" spans="1:20" x14ac:dyDescent="0.25">
      <c r="A24" s="2">
        <v>11691</v>
      </c>
      <c r="B24" s="1" t="s">
        <v>28</v>
      </c>
      <c r="C24" s="13" t="s">
        <v>67</v>
      </c>
      <c r="D24" s="8">
        <v>1662602</v>
      </c>
      <c r="E24" s="9">
        <v>45750</v>
      </c>
      <c r="F24" s="8">
        <v>0</v>
      </c>
      <c r="G24" s="8">
        <v>0</v>
      </c>
      <c r="H24" s="2">
        <v>175.91900000000001</v>
      </c>
      <c r="I24" s="2">
        <v>175.91900000000001</v>
      </c>
      <c r="J24" s="3">
        <v>1750.25</v>
      </c>
      <c r="K24" s="3">
        <f t="shared" si="4"/>
        <v>350.05</v>
      </c>
      <c r="L24" s="3">
        <v>0</v>
      </c>
      <c r="M24" s="3">
        <f t="shared" si="3"/>
        <v>336.04800000000006</v>
      </c>
      <c r="N24" s="4">
        <v>5</v>
      </c>
      <c r="O24" s="4">
        <v>0</v>
      </c>
      <c r="P24" s="14">
        <f t="shared" si="0"/>
        <v>2441.3480000000004</v>
      </c>
      <c r="Q24" s="9">
        <v>45868</v>
      </c>
      <c r="R24" s="42" t="s">
        <v>272</v>
      </c>
      <c r="S24" s="16"/>
      <c r="T24" s="17"/>
    </row>
    <row r="25" spans="1:20" x14ac:dyDescent="0.25">
      <c r="A25" s="2">
        <v>6379</v>
      </c>
      <c r="B25" s="1" t="s">
        <v>29</v>
      </c>
      <c r="C25" s="13" t="s">
        <v>56</v>
      </c>
      <c r="D25" s="8">
        <v>1662617</v>
      </c>
      <c r="E25" s="9">
        <v>45750</v>
      </c>
      <c r="F25" s="8">
        <v>0</v>
      </c>
      <c r="G25" s="8">
        <v>0</v>
      </c>
      <c r="H25" s="2">
        <v>127.413</v>
      </c>
      <c r="I25" s="2">
        <v>127.413</v>
      </c>
      <c r="J25" s="3">
        <v>1183.92</v>
      </c>
      <c r="K25" s="3">
        <f t="shared" si="4"/>
        <v>236.78400000000002</v>
      </c>
      <c r="L25" s="3">
        <f t="shared" si="5"/>
        <v>295.98</v>
      </c>
      <c r="M25" s="3">
        <f t="shared" si="3"/>
        <v>274.66944000000007</v>
      </c>
      <c r="N25" s="4">
        <v>5</v>
      </c>
      <c r="O25" s="4">
        <v>0</v>
      </c>
      <c r="P25" s="14">
        <f t="shared" si="0"/>
        <v>1996.3534400000003</v>
      </c>
      <c r="Q25" s="9">
        <v>45868</v>
      </c>
      <c r="R25" s="42" t="s">
        <v>272</v>
      </c>
      <c r="S25" s="16"/>
      <c r="T25" s="17"/>
    </row>
    <row r="26" spans="1:20" x14ac:dyDescent="0.25">
      <c r="A26" s="2">
        <v>9130</v>
      </c>
      <c r="B26" s="1" t="s">
        <v>30</v>
      </c>
      <c r="C26" s="13" t="s">
        <v>47</v>
      </c>
      <c r="D26" s="8">
        <v>1662605</v>
      </c>
      <c r="E26" s="9">
        <v>45750</v>
      </c>
      <c r="F26" s="8">
        <v>0</v>
      </c>
      <c r="G26" s="8">
        <v>0</v>
      </c>
      <c r="H26" s="2">
        <v>123.495</v>
      </c>
      <c r="I26" s="2">
        <v>123.495</v>
      </c>
      <c r="J26" s="3">
        <v>1139.8</v>
      </c>
      <c r="K26" s="3">
        <f t="shared" si="4"/>
        <v>227.96</v>
      </c>
      <c r="L26" s="3">
        <f t="shared" si="5"/>
        <v>284.95</v>
      </c>
      <c r="M26" s="3">
        <f t="shared" si="3"/>
        <v>264.43360000000001</v>
      </c>
      <c r="N26" s="4">
        <v>5</v>
      </c>
      <c r="O26" s="4">
        <v>0</v>
      </c>
      <c r="P26" s="14">
        <f t="shared" si="0"/>
        <v>1922.1436000000001</v>
      </c>
      <c r="Q26" s="9">
        <v>45868</v>
      </c>
      <c r="R26" s="42" t="s">
        <v>272</v>
      </c>
      <c r="S26" s="16"/>
      <c r="T26" s="17"/>
    </row>
    <row r="27" spans="1:20" x14ac:dyDescent="0.25">
      <c r="A27" s="2">
        <v>9128</v>
      </c>
      <c r="B27" s="1" t="s">
        <v>31</v>
      </c>
      <c r="C27" s="13" t="s">
        <v>48</v>
      </c>
      <c r="D27" s="8">
        <v>1662607</v>
      </c>
      <c r="E27" s="9">
        <v>45750</v>
      </c>
      <c r="F27" s="8">
        <v>0</v>
      </c>
      <c r="G27" s="8">
        <v>0</v>
      </c>
      <c r="H27" s="2">
        <v>296.78100000000001</v>
      </c>
      <c r="I27" s="2">
        <v>296.78100000000001</v>
      </c>
      <c r="J27" s="3">
        <v>3360.76</v>
      </c>
      <c r="K27" s="3">
        <f t="shared" si="4"/>
        <v>672.15200000000004</v>
      </c>
      <c r="L27" s="3">
        <f t="shared" si="5"/>
        <v>840.19</v>
      </c>
      <c r="M27" s="3">
        <f t="shared" si="3"/>
        <v>779.69632000000013</v>
      </c>
      <c r="N27" s="4">
        <v>5</v>
      </c>
      <c r="O27" s="4">
        <v>0</v>
      </c>
      <c r="P27" s="14">
        <f t="shared" si="0"/>
        <v>5657.7983200000008</v>
      </c>
      <c r="Q27" s="9">
        <v>45868</v>
      </c>
      <c r="R27" s="42" t="s">
        <v>272</v>
      </c>
      <c r="S27" s="16"/>
      <c r="T27" s="17"/>
    </row>
    <row r="28" spans="1:20" x14ac:dyDescent="0.25">
      <c r="A28" s="2">
        <v>9125</v>
      </c>
      <c r="B28" s="1" t="s">
        <v>31</v>
      </c>
      <c r="C28" s="13" t="s">
        <v>48</v>
      </c>
      <c r="D28" s="8">
        <v>1662610</v>
      </c>
      <c r="E28" s="9">
        <v>45750</v>
      </c>
      <c r="F28" s="8">
        <v>0</v>
      </c>
      <c r="G28" s="8">
        <v>0</v>
      </c>
      <c r="H28" s="2">
        <v>183.49799999999999</v>
      </c>
      <c r="I28" s="2">
        <v>183.49799999999999</v>
      </c>
      <c r="J28" s="3">
        <v>1846.62</v>
      </c>
      <c r="K28" s="3">
        <f t="shared" si="4"/>
        <v>369.32400000000001</v>
      </c>
      <c r="L28" s="3">
        <f t="shared" si="5"/>
        <v>461.65499999999997</v>
      </c>
      <c r="M28" s="3">
        <f t="shared" si="3"/>
        <v>428.41584000000006</v>
      </c>
      <c r="N28" s="4">
        <v>5</v>
      </c>
      <c r="O28" s="4">
        <v>0</v>
      </c>
      <c r="P28" s="14">
        <f t="shared" si="0"/>
        <v>3111.0148400000003</v>
      </c>
      <c r="Q28" s="9">
        <v>45868</v>
      </c>
      <c r="R28" s="42" t="s">
        <v>272</v>
      </c>
      <c r="S28" s="16"/>
      <c r="T28" s="17"/>
    </row>
    <row r="29" spans="1:20" x14ac:dyDescent="0.25">
      <c r="A29" s="2">
        <v>13413</v>
      </c>
      <c r="B29" s="1" t="s">
        <v>32</v>
      </c>
      <c r="C29" s="13" t="s">
        <v>65</v>
      </c>
      <c r="D29" s="8">
        <v>1662600</v>
      </c>
      <c r="E29" s="9">
        <v>45750</v>
      </c>
      <c r="F29" s="8">
        <v>0</v>
      </c>
      <c r="G29" s="8">
        <v>0</v>
      </c>
      <c r="H29" s="2">
        <v>107.729</v>
      </c>
      <c r="I29" s="2">
        <v>107.729</v>
      </c>
      <c r="J29" s="3">
        <v>972.07</v>
      </c>
      <c r="K29" s="3">
        <v>0</v>
      </c>
      <c r="L29" s="3">
        <v>0</v>
      </c>
      <c r="M29" s="3">
        <f t="shared" si="3"/>
        <v>155.53120000000001</v>
      </c>
      <c r="N29" s="4">
        <v>5</v>
      </c>
      <c r="O29" s="4">
        <v>0</v>
      </c>
      <c r="P29" s="14">
        <f t="shared" si="0"/>
        <v>1132.6012000000001</v>
      </c>
      <c r="Q29" s="9">
        <v>45868</v>
      </c>
      <c r="R29" s="42" t="s">
        <v>272</v>
      </c>
      <c r="S29" s="16"/>
      <c r="T29" s="17"/>
    </row>
    <row r="30" spans="1:20" x14ac:dyDescent="0.25">
      <c r="A30" s="2">
        <v>9133</v>
      </c>
      <c r="B30" s="1" t="s">
        <v>33</v>
      </c>
      <c r="C30" s="13" t="s">
        <v>59</v>
      </c>
      <c r="D30" s="8">
        <v>1662621</v>
      </c>
      <c r="E30" s="9">
        <v>45750</v>
      </c>
      <c r="F30" s="8">
        <v>0</v>
      </c>
      <c r="G30" s="8">
        <v>0</v>
      </c>
      <c r="H30" s="2">
        <v>87.293599999999998</v>
      </c>
      <c r="I30" s="2">
        <v>87.293599999999998</v>
      </c>
      <c r="J30" s="3">
        <v>754.68</v>
      </c>
      <c r="K30" s="3">
        <v>0</v>
      </c>
      <c r="L30" s="3">
        <v>0</v>
      </c>
      <c r="M30" s="3">
        <f t="shared" si="3"/>
        <v>120.74879999999999</v>
      </c>
      <c r="N30" s="4">
        <v>5</v>
      </c>
      <c r="O30" s="4">
        <v>0</v>
      </c>
      <c r="P30" s="14">
        <f t="shared" si="0"/>
        <v>880.42879999999991</v>
      </c>
      <c r="Q30" s="9">
        <v>45868</v>
      </c>
      <c r="R30" s="42" t="s">
        <v>272</v>
      </c>
      <c r="S30" s="16"/>
      <c r="T30" s="17"/>
    </row>
    <row r="31" spans="1:20" x14ac:dyDescent="0.25">
      <c r="A31" s="2">
        <v>9132</v>
      </c>
      <c r="B31" s="1" t="s">
        <v>34</v>
      </c>
      <c r="C31" s="13" t="s">
        <v>57</v>
      </c>
      <c r="D31" s="8">
        <v>1662619</v>
      </c>
      <c r="E31" s="9">
        <v>45750</v>
      </c>
      <c r="F31" s="8">
        <v>0</v>
      </c>
      <c r="G31" s="8">
        <v>0</v>
      </c>
      <c r="H31" s="2">
        <v>83.503299999999996</v>
      </c>
      <c r="I31" s="2">
        <v>83.503299999999996</v>
      </c>
      <c r="J31" s="3">
        <v>714.37</v>
      </c>
      <c r="K31" s="3">
        <v>0</v>
      </c>
      <c r="L31" s="3">
        <v>0</v>
      </c>
      <c r="M31" s="3">
        <f t="shared" si="3"/>
        <v>114.2992</v>
      </c>
      <c r="N31" s="4">
        <v>5</v>
      </c>
      <c r="O31" s="4">
        <v>0</v>
      </c>
      <c r="P31" s="14">
        <f t="shared" si="0"/>
        <v>833.66920000000005</v>
      </c>
      <c r="Q31" s="9">
        <v>45868</v>
      </c>
      <c r="R31" s="42" t="s">
        <v>272</v>
      </c>
      <c r="S31" s="16"/>
      <c r="T31" s="17"/>
    </row>
    <row r="32" spans="1:20" x14ac:dyDescent="0.25">
      <c r="A32" s="2">
        <v>7339</v>
      </c>
      <c r="B32" s="1" t="s">
        <v>35</v>
      </c>
      <c r="C32" s="13" t="s">
        <v>55</v>
      </c>
      <c r="D32" s="8">
        <v>1662616</v>
      </c>
      <c r="E32" s="9">
        <v>45750</v>
      </c>
      <c r="F32" s="8">
        <v>0</v>
      </c>
      <c r="G32" s="8">
        <v>0</v>
      </c>
      <c r="H32" s="2">
        <v>185.77199999999999</v>
      </c>
      <c r="I32" s="2">
        <v>185.77199999999999</v>
      </c>
      <c r="J32" s="3">
        <v>1875.55</v>
      </c>
      <c r="K32" s="3">
        <f t="shared" ref="K32:K37" si="6">J32*0.2</f>
        <v>375.11</v>
      </c>
      <c r="L32" s="3">
        <f t="shared" ref="L32:L35" si="7">J32*0.25</f>
        <v>468.88749999999999</v>
      </c>
      <c r="M32" s="3">
        <f t="shared" si="3"/>
        <v>435.12759999999997</v>
      </c>
      <c r="N32" s="4">
        <v>5</v>
      </c>
      <c r="O32" s="4">
        <v>0</v>
      </c>
      <c r="P32" s="14">
        <f t="shared" si="0"/>
        <v>3159.6750999999995</v>
      </c>
      <c r="Q32" s="9">
        <v>45868</v>
      </c>
      <c r="R32" s="42" t="s">
        <v>272</v>
      </c>
      <c r="S32" s="16"/>
      <c r="T32" s="17"/>
    </row>
    <row r="33" spans="1:20" x14ac:dyDescent="0.25">
      <c r="A33" s="2">
        <v>9585</v>
      </c>
      <c r="B33" s="1" t="s">
        <v>36</v>
      </c>
      <c r="C33" s="13" t="s">
        <v>230</v>
      </c>
      <c r="D33" s="8">
        <v>1662618</v>
      </c>
      <c r="E33" s="9">
        <v>45750</v>
      </c>
      <c r="F33" s="8">
        <v>0</v>
      </c>
      <c r="G33" s="8">
        <v>0</v>
      </c>
      <c r="H33" s="2">
        <v>146.238</v>
      </c>
      <c r="I33" s="2">
        <v>146.238</v>
      </c>
      <c r="J33" s="3">
        <v>1403.34</v>
      </c>
      <c r="K33" s="3">
        <f t="shared" si="6"/>
        <v>280.66800000000001</v>
      </c>
      <c r="L33" s="3">
        <f t="shared" si="7"/>
        <v>350.83499999999998</v>
      </c>
      <c r="M33" s="3">
        <f t="shared" si="3"/>
        <v>325.57488000000001</v>
      </c>
      <c r="N33" s="4">
        <v>5</v>
      </c>
      <c r="O33" s="4">
        <v>0</v>
      </c>
      <c r="P33" s="14">
        <f t="shared" si="0"/>
        <v>2365.41788</v>
      </c>
      <c r="Q33" s="9">
        <v>45868</v>
      </c>
      <c r="R33" s="42" t="s">
        <v>272</v>
      </c>
      <c r="S33" s="16"/>
      <c r="T33" s="17"/>
    </row>
    <row r="34" spans="1:20" x14ac:dyDescent="0.25">
      <c r="A34" s="2">
        <v>9118</v>
      </c>
      <c r="B34" s="1" t="s">
        <v>37</v>
      </c>
      <c r="C34" s="13" t="s">
        <v>45</v>
      </c>
      <c r="D34" s="8">
        <v>1662603</v>
      </c>
      <c r="E34" s="9">
        <v>45750</v>
      </c>
      <c r="F34" s="8">
        <v>0</v>
      </c>
      <c r="G34" s="8">
        <v>0</v>
      </c>
      <c r="H34" s="2">
        <v>126</v>
      </c>
      <c r="I34" s="2">
        <v>126</v>
      </c>
      <c r="J34" s="3">
        <v>1166.28</v>
      </c>
      <c r="K34" s="3">
        <f t="shared" si="6"/>
        <v>233.256</v>
      </c>
      <c r="L34" s="3">
        <f t="shared" si="7"/>
        <v>291.57</v>
      </c>
      <c r="M34" s="3">
        <f t="shared" si="3"/>
        <v>270.57695999999999</v>
      </c>
      <c r="N34" s="5">
        <v>5</v>
      </c>
      <c r="O34" s="4">
        <v>0</v>
      </c>
      <c r="P34" s="14">
        <f t="shared" si="0"/>
        <v>1966.6829600000001</v>
      </c>
      <c r="Q34" s="9">
        <v>45868</v>
      </c>
      <c r="R34" s="42" t="s">
        <v>272</v>
      </c>
      <c r="S34" s="16"/>
      <c r="T34" s="17"/>
    </row>
    <row r="35" spans="1:20" x14ac:dyDescent="0.25">
      <c r="A35" s="2">
        <v>9120</v>
      </c>
      <c r="B35" s="1" t="s">
        <v>38</v>
      </c>
      <c r="C35" s="13" t="s">
        <v>53</v>
      </c>
      <c r="D35" s="8">
        <v>1662613</v>
      </c>
      <c r="E35" s="9">
        <v>45750</v>
      </c>
      <c r="F35" s="8">
        <v>0</v>
      </c>
      <c r="G35" s="8">
        <v>0</v>
      </c>
      <c r="H35" s="2">
        <v>404.678</v>
      </c>
      <c r="I35" s="2">
        <v>404.678</v>
      </c>
      <c r="J35" s="3">
        <v>4974.33</v>
      </c>
      <c r="K35" s="3">
        <f t="shared" si="6"/>
        <v>994.86599999999999</v>
      </c>
      <c r="L35" s="3">
        <f t="shared" si="7"/>
        <v>1243.5825</v>
      </c>
      <c r="M35" s="3">
        <f t="shared" si="3"/>
        <v>1154.04456</v>
      </c>
      <c r="N35" s="4">
        <v>5</v>
      </c>
      <c r="O35" s="4">
        <v>0</v>
      </c>
      <c r="P35" s="14">
        <f t="shared" si="0"/>
        <v>8371.8230600000006</v>
      </c>
      <c r="Q35" s="9">
        <v>45868</v>
      </c>
      <c r="R35" s="42" t="s">
        <v>272</v>
      </c>
      <c r="S35" s="16"/>
      <c r="T35" s="17"/>
    </row>
    <row r="36" spans="1:20" x14ac:dyDescent="0.25">
      <c r="A36" s="2">
        <v>12087</v>
      </c>
      <c r="B36" s="1" t="s">
        <v>39</v>
      </c>
      <c r="C36" s="13" t="s">
        <v>61</v>
      </c>
      <c r="D36" s="8">
        <v>1662596</v>
      </c>
      <c r="E36" s="9">
        <v>45750</v>
      </c>
      <c r="F36" s="8">
        <v>0</v>
      </c>
      <c r="G36" s="8">
        <v>0</v>
      </c>
      <c r="H36" s="2">
        <v>131.19999999999999</v>
      </c>
      <c r="I36" s="2">
        <v>131.19999999999999</v>
      </c>
      <c r="J36" s="3">
        <v>1228.06</v>
      </c>
      <c r="K36" s="3">
        <v>0</v>
      </c>
      <c r="L36" s="3">
        <v>0</v>
      </c>
      <c r="M36" s="3">
        <f t="shared" si="3"/>
        <v>196.4896</v>
      </c>
      <c r="N36" s="4">
        <v>5</v>
      </c>
      <c r="O36" s="4">
        <v>0</v>
      </c>
      <c r="P36" s="14">
        <f t="shared" si="0"/>
        <v>1429.5495999999998</v>
      </c>
      <c r="Q36" s="9">
        <v>45868</v>
      </c>
      <c r="R36" s="42" t="s">
        <v>272</v>
      </c>
      <c r="S36" s="16"/>
      <c r="T36" s="17"/>
    </row>
    <row r="37" spans="1:20" x14ac:dyDescent="0.25">
      <c r="A37" s="21">
        <v>12241</v>
      </c>
      <c r="B37" s="22" t="s">
        <v>40</v>
      </c>
      <c r="C37" s="13" t="s">
        <v>63</v>
      </c>
      <c r="D37" s="23">
        <v>1662598</v>
      </c>
      <c r="E37" s="9">
        <v>45750</v>
      </c>
      <c r="F37" s="23">
        <v>0</v>
      </c>
      <c r="G37" s="23">
        <v>0</v>
      </c>
      <c r="H37" s="21">
        <v>119.364</v>
      </c>
      <c r="I37" s="21">
        <v>119.364</v>
      </c>
      <c r="J37" s="6">
        <v>1095.6600000000001</v>
      </c>
      <c r="K37" s="6">
        <f t="shared" si="6"/>
        <v>219.13200000000003</v>
      </c>
      <c r="L37" s="6">
        <v>0</v>
      </c>
      <c r="M37" s="6">
        <f t="shared" si="3"/>
        <v>210.36672000000002</v>
      </c>
      <c r="N37" s="24">
        <v>5</v>
      </c>
      <c r="O37" s="4">
        <v>0</v>
      </c>
      <c r="P37" s="25">
        <f t="shared" si="0"/>
        <v>1530.1587200000001</v>
      </c>
      <c r="Q37" s="9">
        <v>45868</v>
      </c>
      <c r="R37" s="42" t="s">
        <v>272</v>
      </c>
      <c r="S37" s="23"/>
    </row>
    <row r="38" spans="1:20" s="8" customFormat="1" x14ac:dyDescent="0.25">
      <c r="C38" s="26"/>
      <c r="J38" s="3">
        <f t="shared" ref="J38:P38" si="8">SUM(J11:J37)</f>
        <v>46618.080000000002</v>
      </c>
      <c r="K38" s="3">
        <f t="shared" si="8"/>
        <v>7758.5639999999985</v>
      </c>
      <c r="L38" s="3">
        <f t="shared" si="8"/>
        <v>8986.7274999999972</v>
      </c>
      <c r="M38" s="3">
        <f t="shared" si="8"/>
        <v>10138.139440000001</v>
      </c>
      <c r="N38" s="3">
        <f t="shared" si="8"/>
        <v>135</v>
      </c>
      <c r="O38" s="3"/>
      <c r="P38" s="14">
        <f t="shared" si="8"/>
        <v>73636.510940000007</v>
      </c>
      <c r="Q38" s="9"/>
      <c r="S38" s="16">
        <v>144074.25</v>
      </c>
      <c r="T38" s="16" t="s">
        <v>44</v>
      </c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4"/>
      <c r="Q39" s="9"/>
      <c r="R39" s="8"/>
      <c r="S39" s="8"/>
    </row>
    <row r="40" spans="1:20" x14ac:dyDescent="0.25">
      <c r="A40" s="27">
        <v>2273</v>
      </c>
      <c r="B40" s="28" t="s">
        <v>68</v>
      </c>
      <c r="C40" s="28" t="s">
        <v>69</v>
      </c>
      <c r="D40" s="8">
        <v>1662621</v>
      </c>
      <c r="E40" s="9">
        <v>45750</v>
      </c>
      <c r="F40" s="8">
        <v>0</v>
      </c>
      <c r="G40" s="8">
        <v>0</v>
      </c>
      <c r="H40" s="2">
        <v>170</v>
      </c>
      <c r="I40" s="2">
        <v>170</v>
      </c>
      <c r="J40" s="3">
        <v>1613.67</v>
      </c>
      <c r="K40" s="8">
        <v>322.73</v>
      </c>
      <c r="L40" s="3">
        <v>403.41</v>
      </c>
      <c r="M40" s="8">
        <v>374.37</v>
      </c>
      <c r="N40" s="3">
        <v>0</v>
      </c>
      <c r="O40" s="3">
        <v>0</v>
      </c>
      <c r="P40" s="14">
        <f>SUM(J40:N40)</f>
        <v>2714.18</v>
      </c>
      <c r="Q40" s="9">
        <v>45757</v>
      </c>
      <c r="R40" s="15" t="s">
        <v>273</v>
      </c>
      <c r="S40" s="8">
        <v>77496.149999999994</v>
      </c>
    </row>
    <row r="41" spans="1:20" x14ac:dyDescent="0.25">
      <c r="A41" s="27">
        <v>2272</v>
      </c>
      <c r="B41" s="28" t="s">
        <v>70</v>
      </c>
      <c r="C41" s="28" t="s">
        <v>71</v>
      </c>
      <c r="D41" s="8">
        <v>1662622</v>
      </c>
      <c r="E41" s="9">
        <v>45750</v>
      </c>
      <c r="F41" s="8">
        <v>0</v>
      </c>
      <c r="G41" s="8">
        <v>0</v>
      </c>
      <c r="H41" s="2">
        <v>60</v>
      </c>
      <c r="I41" s="2">
        <v>60</v>
      </c>
      <c r="J41" s="3">
        <v>467.66</v>
      </c>
      <c r="K41" s="8">
        <v>93.53</v>
      </c>
      <c r="L41" s="3">
        <v>116.91</v>
      </c>
      <c r="M41" s="8">
        <v>108.5</v>
      </c>
      <c r="N41" s="3">
        <v>0</v>
      </c>
      <c r="O41" s="3">
        <v>0</v>
      </c>
      <c r="P41" s="14">
        <v>786.6</v>
      </c>
      <c r="Q41" s="9">
        <v>45757</v>
      </c>
      <c r="R41" s="18" t="s">
        <v>273</v>
      </c>
      <c r="S41" s="8"/>
    </row>
    <row r="42" spans="1:20" x14ac:dyDescent="0.25">
      <c r="A42" s="27">
        <v>8313</v>
      </c>
      <c r="B42" s="28" t="s">
        <v>72</v>
      </c>
      <c r="C42" s="28" t="s">
        <v>73</v>
      </c>
      <c r="D42" s="8">
        <v>1662623</v>
      </c>
      <c r="E42" s="9">
        <v>45750</v>
      </c>
      <c r="F42" s="8">
        <v>0</v>
      </c>
      <c r="G42" s="8">
        <v>0</v>
      </c>
      <c r="H42" s="2">
        <v>80</v>
      </c>
      <c r="I42" s="2">
        <v>80</v>
      </c>
      <c r="J42" s="3">
        <v>652.28</v>
      </c>
      <c r="K42" s="8">
        <v>130.46</v>
      </c>
      <c r="L42" s="3">
        <v>163.07</v>
      </c>
      <c r="M42" s="8">
        <v>151.33000000000001</v>
      </c>
      <c r="N42" s="3">
        <v>0</v>
      </c>
      <c r="O42" s="3">
        <v>0</v>
      </c>
      <c r="P42" s="14">
        <f t="shared" ref="P42:P73" si="9">SUM(J42:N42)</f>
        <v>1097.1399999999999</v>
      </c>
      <c r="Q42" s="9">
        <v>45757</v>
      </c>
      <c r="R42" s="18" t="s">
        <v>273</v>
      </c>
      <c r="S42" s="8"/>
    </row>
    <row r="43" spans="1:20" x14ac:dyDescent="0.25">
      <c r="A43" s="27">
        <v>3994</v>
      </c>
      <c r="B43" s="28" t="s">
        <v>74</v>
      </c>
      <c r="C43" s="28" t="s">
        <v>75</v>
      </c>
      <c r="D43" s="8">
        <v>1662624</v>
      </c>
      <c r="E43" s="9">
        <v>45750</v>
      </c>
      <c r="F43" s="8">
        <v>0</v>
      </c>
      <c r="G43" s="8">
        <v>0</v>
      </c>
      <c r="H43" s="2">
        <v>60</v>
      </c>
      <c r="I43" s="2">
        <v>60</v>
      </c>
      <c r="J43" s="3">
        <v>467.66</v>
      </c>
      <c r="K43" s="8">
        <v>93.53</v>
      </c>
      <c r="L43" s="3">
        <v>116.91</v>
      </c>
      <c r="M43" s="8">
        <v>108.5</v>
      </c>
      <c r="N43" s="3">
        <v>0</v>
      </c>
      <c r="O43" s="3">
        <v>0</v>
      </c>
      <c r="P43" s="14">
        <f t="shared" si="9"/>
        <v>786.6</v>
      </c>
      <c r="Q43" s="9">
        <v>45757</v>
      </c>
      <c r="R43" s="18" t="s">
        <v>273</v>
      </c>
      <c r="S43" s="8"/>
    </row>
    <row r="44" spans="1:20" x14ac:dyDescent="0.25">
      <c r="A44" s="27">
        <v>24469</v>
      </c>
      <c r="B44" s="28" t="s">
        <v>74</v>
      </c>
      <c r="C44" s="28" t="s">
        <v>75</v>
      </c>
      <c r="D44" s="8">
        <v>1662625</v>
      </c>
      <c r="E44" s="9">
        <v>45750</v>
      </c>
      <c r="F44" s="8">
        <v>0</v>
      </c>
      <c r="G44" s="8">
        <v>0</v>
      </c>
      <c r="H44" s="8">
        <v>60</v>
      </c>
      <c r="I44" s="8">
        <v>60</v>
      </c>
      <c r="J44" s="8">
        <v>467.66</v>
      </c>
      <c r="K44" s="8">
        <v>93.53</v>
      </c>
      <c r="L44" s="3">
        <v>116.91</v>
      </c>
      <c r="M44" s="8">
        <v>108.5</v>
      </c>
      <c r="N44" s="3">
        <v>0</v>
      </c>
      <c r="O44" s="3">
        <v>0</v>
      </c>
      <c r="P44" s="14">
        <f t="shared" si="9"/>
        <v>786.6</v>
      </c>
      <c r="Q44" s="9">
        <v>45757</v>
      </c>
      <c r="R44" s="18" t="s">
        <v>273</v>
      </c>
      <c r="S44" s="8"/>
    </row>
    <row r="45" spans="1:20" x14ac:dyDescent="0.25">
      <c r="A45" s="27">
        <v>24470</v>
      </c>
      <c r="B45" s="28" t="s">
        <v>76</v>
      </c>
      <c r="C45" s="28" t="s">
        <v>77</v>
      </c>
      <c r="D45" s="8">
        <v>1662626</v>
      </c>
      <c r="E45" s="9">
        <v>45750</v>
      </c>
      <c r="F45" s="8">
        <v>0</v>
      </c>
      <c r="G45" s="8">
        <v>0</v>
      </c>
      <c r="H45" s="8">
        <v>60</v>
      </c>
      <c r="I45" s="8">
        <v>60</v>
      </c>
      <c r="J45" s="8">
        <v>467.66</v>
      </c>
      <c r="K45" s="8">
        <v>93.53</v>
      </c>
      <c r="L45" s="3">
        <v>116.91</v>
      </c>
      <c r="M45" s="8">
        <v>108.5</v>
      </c>
      <c r="N45" s="3">
        <v>0</v>
      </c>
      <c r="O45" s="3">
        <v>0</v>
      </c>
      <c r="P45" s="14">
        <f t="shared" si="9"/>
        <v>786.6</v>
      </c>
      <c r="Q45" s="9">
        <v>45757</v>
      </c>
      <c r="R45" s="18" t="s">
        <v>273</v>
      </c>
      <c r="S45" s="8"/>
    </row>
    <row r="46" spans="1:20" x14ac:dyDescent="0.25">
      <c r="A46" s="27">
        <v>24471</v>
      </c>
      <c r="B46" s="28" t="s">
        <v>76</v>
      </c>
      <c r="C46" s="28" t="s">
        <v>77</v>
      </c>
      <c r="D46" s="8">
        <v>1662627</v>
      </c>
      <c r="E46" s="9">
        <v>45750</v>
      </c>
      <c r="F46" s="8">
        <v>0</v>
      </c>
      <c r="G46" s="8">
        <v>0</v>
      </c>
      <c r="H46" s="8">
        <v>60</v>
      </c>
      <c r="I46" s="8">
        <v>60</v>
      </c>
      <c r="J46" s="8">
        <v>467.66</v>
      </c>
      <c r="K46" s="8">
        <v>93.53</v>
      </c>
      <c r="L46" s="3">
        <v>116.91</v>
      </c>
      <c r="M46" s="8">
        <v>108.5</v>
      </c>
      <c r="N46" s="8">
        <v>0</v>
      </c>
      <c r="O46" s="3">
        <v>0</v>
      </c>
      <c r="P46" s="14">
        <f t="shared" si="9"/>
        <v>786.6</v>
      </c>
      <c r="Q46" s="9">
        <v>45757</v>
      </c>
      <c r="R46" s="18" t="s">
        <v>273</v>
      </c>
      <c r="S46" s="8"/>
    </row>
    <row r="47" spans="1:20" x14ac:dyDescent="0.25">
      <c r="A47" s="27">
        <v>4010</v>
      </c>
      <c r="B47" s="28" t="s">
        <v>76</v>
      </c>
      <c r="C47" s="28" t="s">
        <v>77</v>
      </c>
      <c r="D47" s="8">
        <v>1662628</v>
      </c>
      <c r="E47" s="9">
        <v>45750</v>
      </c>
      <c r="F47" s="8">
        <v>0</v>
      </c>
      <c r="G47" s="8">
        <v>0</v>
      </c>
      <c r="H47" s="2">
        <v>94</v>
      </c>
      <c r="I47" s="2">
        <v>94</v>
      </c>
      <c r="J47" s="3">
        <v>795.2</v>
      </c>
      <c r="K47" s="8">
        <v>159.04</v>
      </c>
      <c r="L47" s="3">
        <v>198.8</v>
      </c>
      <c r="M47" s="8">
        <v>184.49</v>
      </c>
      <c r="N47" s="3">
        <v>0</v>
      </c>
      <c r="O47" s="3">
        <v>0</v>
      </c>
      <c r="P47" s="14">
        <f t="shared" si="9"/>
        <v>1337.53</v>
      </c>
      <c r="Q47" s="9">
        <v>45757</v>
      </c>
      <c r="R47" s="18" t="s">
        <v>273</v>
      </c>
      <c r="S47" s="8"/>
    </row>
    <row r="48" spans="1:20" x14ac:dyDescent="0.25">
      <c r="A48" s="27">
        <v>6381</v>
      </c>
      <c r="B48" s="28" t="s">
        <v>78</v>
      </c>
      <c r="C48" s="28" t="s">
        <v>79</v>
      </c>
      <c r="D48" s="8">
        <v>1662629</v>
      </c>
      <c r="E48" s="9">
        <v>45750</v>
      </c>
      <c r="F48" s="8">
        <v>0</v>
      </c>
      <c r="G48" s="8">
        <v>0</v>
      </c>
      <c r="H48" s="8">
        <v>60</v>
      </c>
      <c r="I48" s="8">
        <v>60</v>
      </c>
      <c r="J48" s="3">
        <v>467.66</v>
      </c>
      <c r="K48" s="8">
        <v>93.53</v>
      </c>
      <c r="L48" s="3">
        <v>116.91</v>
      </c>
      <c r="M48" s="8">
        <v>108.5</v>
      </c>
      <c r="N48" s="3">
        <v>0</v>
      </c>
      <c r="O48" s="3">
        <v>0</v>
      </c>
      <c r="P48" s="14">
        <f t="shared" si="9"/>
        <v>786.6</v>
      </c>
      <c r="Q48" s="9">
        <v>45757</v>
      </c>
      <c r="R48" s="18" t="s">
        <v>273</v>
      </c>
      <c r="S48" s="8"/>
    </row>
    <row r="49" spans="1:19" x14ac:dyDescent="0.25">
      <c r="A49" s="27">
        <v>8404</v>
      </c>
      <c r="B49" s="28" t="s">
        <v>80</v>
      </c>
      <c r="C49" s="28" t="s">
        <v>81</v>
      </c>
      <c r="D49" s="8">
        <v>1662630</v>
      </c>
      <c r="E49" s="9">
        <v>45750</v>
      </c>
      <c r="F49" s="8">
        <v>0</v>
      </c>
      <c r="G49" s="8">
        <v>0</v>
      </c>
      <c r="H49" s="8">
        <v>60</v>
      </c>
      <c r="I49" s="8">
        <v>60</v>
      </c>
      <c r="J49" s="3">
        <v>467.66</v>
      </c>
      <c r="K49" s="8">
        <v>93.53</v>
      </c>
      <c r="L49" s="3">
        <v>116.91</v>
      </c>
      <c r="M49" s="8">
        <v>108.5</v>
      </c>
      <c r="N49" s="3">
        <v>0</v>
      </c>
      <c r="O49" s="3">
        <v>0</v>
      </c>
      <c r="P49" s="14">
        <f t="shared" si="9"/>
        <v>786.6</v>
      </c>
      <c r="Q49" s="9">
        <v>45757</v>
      </c>
      <c r="R49" s="18" t="s">
        <v>273</v>
      </c>
      <c r="S49" s="8"/>
    </row>
    <row r="50" spans="1:19" x14ac:dyDescent="0.25">
      <c r="A50" s="27">
        <v>7338</v>
      </c>
      <c r="B50" s="28" t="s">
        <v>82</v>
      </c>
      <c r="C50" s="28" t="s">
        <v>83</v>
      </c>
      <c r="D50" s="8">
        <v>1662631</v>
      </c>
      <c r="E50" s="9">
        <v>45750</v>
      </c>
      <c r="F50" s="8">
        <v>0</v>
      </c>
      <c r="G50" s="8">
        <v>0</v>
      </c>
      <c r="H50" s="8">
        <v>58</v>
      </c>
      <c r="I50" s="8">
        <v>58</v>
      </c>
      <c r="J50" s="3">
        <v>451.82</v>
      </c>
      <c r="K50" s="8">
        <v>90.36</v>
      </c>
      <c r="L50" s="3">
        <v>112.96</v>
      </c>
      <c r="M50" s="8">
        <v>104.82</v>
      </c>
      <c r="N50" s="3">
        <v>0</v>
      </c>
      <c r="O50" s="3">
        <v>0</v>
      </c>
      <c r="P50" s="14">
        <f t="shared" si="9"/>
        <v>759.96</v>
      </c>
      <c r="Q50" s="9">
        <v>45757</v>
      </c>
      <c r="R50" s="18" t="s">
        <v>273</v>
      </c>
      <c r="S50" s="8"/>
    </row>
    <row r="51" spans="1:19" x14ac:dyDescent="0.25">
      <c r="A51" s="27">
        <v>17</v>
      </c>
      <c r="B51" s="28" t="s">
        <v>84</v>
      </c>
      <c r="C51" s="28" t="s">
        <v>85</v>
      </c>
      <c r="D51" s="8">
        <v>1662632</v>
      </c>
      <c r="E51" s="9">
        <v>45750</v>
      </c>
      <c r="F51" s="8">
        <v>0</v>
      </c>
      <c r="G51" s="8">
        <v>0</v>
      </c>
      <c r="H51" s="8">
        <v>158</v>
      </c>
      <c r="I51" s="8">
        <v>158</v>
      </c>
      <c r="J51" s="3">
        <v>1482.76</v>
      </c>
      <c r="K51" s="8">
        <v>296.55</v>
      </c>
      <c r="L51" s="3">
        <v>370.69</v>
      </c>
      <c r="M51" s="8">
        <v>344</v>
      </c>
      <c r="N51" s="3">
        <v>0</v>
      </c>
      <c r="O51" s="3">
        <v>0</v>
      </c>
      <c r="P51" s="14">
        <f t="shared" si="9"/>
        <v>2494</v>
      </c>
      <c r="Q51" s="9">
        <v>45757</v>
      </c>
      <c r="R51" s="18" t="s">
        <v>273</v>
      </c>
      <c r="S51" s="8"/>
    </row>
    <row r="52" spans="1:19" x14ac:dyDescent="0.25">
      <c r="A52" s="27">
        <v>23</v>
      </c>
      <c r="B52" s="28" t="s">
        <v>86</v>
      </c>
      <c r="C52" s="28" t="s">
        <v>87</v>
      </c>
      <c r="D52" s="8">
        <v>1662633</v>
      </c>
      <c r="E52" s="9">
        <v>45750</v>
      </c>
      <c r="F52" s="8">
        <v>0</v>
      </c>
      <c r="G52" s="8">
        <v>0</v>
      </c>
      <c r="H52" s="8">
        <v>60</v>
      </c>
      <c r="I52" s="8">
        <v>60</v>
      </c>
      <c r="J52" s="3">
        <v>467.66</v>
      </c>
      <c r="K52" s="8">
        <v>93.53</v>
      </c>
      <c r="L52" s="3">
        <v>116.91</v>
      </c>
      <c r="M52" s="8">
        <v>108.5</v>
      </c>
      <c r="N52" s="3">
        <v>0</v>
      </c>
      <c r="O52" s="3">
        <v>0</v>
      </c>
      <c r="P52" s="14">
        <f t="shared" si="9"/>
        <v>786.6</v>
      </c>
      <c r="Q52" s="9">
        <v>45757</v>
      </c>
      <c r="R52" s="18" t="s">
        <v>273</v>
      </c>
      <c r="S52" s="8"/>
    </row>
    <row r="53" spans="1:19" x14ac:dyDescent="0.25">
      <c r="A53" s="27">
        <v>9578</v>
      </c>
      <c r="B53" s="28" t="s">
        <v>88</v>
      </c>
      <c r="C53" s="28" t="s">
        <v>89</v>
      </c>
      <c r="D53" s="8">
        <v>1662634</v>
      </c>
      <c r="E53" s="9">
        <v>45750</v>
      </c>
      <c r="F53" s="8">
        <v>0</v>
      </c>
      <c r="G53" s="8">
        <v>0</v>
      </c>
      <c r="H53" s="8">
        <v>60</v>
      </c>
      <c r="I53" s="8">
        <v>60</v>
      </c>
      <c r="J53" s="3">
        <v>467.66</v>
      </c>
      <c r="K53" s="8">
        <v>93.53</v>
      </c>
      <c r="L53" s="3">
        <v>116.91</v>
      </c>
      <c r="M53" s="8">
        <v>108.5</v>
      </c>
      <c r="N53" s="3">
        <v>0</v>
      </c>
      <c r="O53" s="3">
        <v>0</v>
      </c>
      <c r="P53" s="14">
        <f t="shared" si="9"/>
        <v>786.6</v>
      </c>
      <c r="Q53" s="9">
        <v>45757</v>
      </c>
      <c r="R53" s="18" t="s">
        <v>273</v>
      </c>
      <c r="S53" s="8"/>
    </row>
    <row r="54" spans="1:19" x14ac:dyDescent="0.25">
      <c r="A54" s="27">
        <v>20</v>
      </c>
      <c r="B54" s="28" t="s">
        <v>90</v>
      </c>
      <c r="C54" s="28" t="s">
        <v>91</v>
      </c>
      <c r="D54" s="8">
        <v>1662635</v>
      </c>
      <c r="E54" s="9">
        <v>45750</v>
      </c>
      <c r="F54" s="8">
        <v>0</v>
      </c>
      <c r="G54" s="8">
        <v>0</v>
      </c>
      <c r="H54" s="8">
        <v>60</v>
      </c>
      <c r="I54" s="8">
        <v>60</v>
      </c>
      <c r="J54" s="3">
        <v>467.66</v>
      </c>
      <c r="K54" s="8">
        <v>93.53</v>
      </c>
      <c r="L54" s="3">
        <v>116.91</v>
      </c>
      <c r="M54" s="8">
        <v>108.5</v>
      </c>
      <c r="N54" s="3">
        <v>0</v>
      </c>
      <c r="O54" s="3">
        <v>0</v>
      </c>
      <c r="P54" s="14">
        <f t="shared" si="9"/>
        <v>786.6</v>
      </c>
      <c r="Q54" s="9">
        <v>45757</v>
      </c>
      <c r="R54" s="18" t="s">
        <v>273</v>
      </c>
      <c r="S54" s="8"/>
    </row>
    <row r="55" spans="1:19" x14ac:dyDescent="0.25">
      <c r="A55" s="27">
        <v>25</v>
      </c>
      <c r="B55" s="28" t="s">
        <v>92</v>
      </c>
      <c r="C55" s="28" t="s">
        <v>93</v>
      </c>
      <c r="D55" s="8">
        <v>1662636</v>
      </c>
      <c r="E55" s="9">
        <v>45750</v>
      </c>
      <c r="F55" s="8">
        <v>0</v>
      </c>
      <c r="G55" s="8">
        <v>0</v>
      </c>
      <c r="H55" s="8">
        <v>85</v>
      </c>
      <c r="I55" s="8">
        <v>85</v>
      </c>
      <c r="J55" s="3">
        <v>703.58</v>
      </c>
      <c r="K55" s="8">
        <v>140.72</v>
      </c>
      <c r="L55" s="3">
        <v>175.9</v>
      </c>
      <c r="M55" s="8">
        <v>163.22999999999999</v>
      </c>
      <c r="N55" s="3">
        <v>0</v>
      </c>
      <c r="O55" s="3">
        <v>0</v>
      </c>
      <c r="P55" s="14">
        <f t="shared" si="9"/>
        <v>1183.43</v>
      </c>
      <c r="Q55" s="9">
        <v>45757</v>
      </c>
      <c r="R55" s="18" t="s">
        <v>273</v>
      </c>
      <c r="S55" s="8"/>
    </row>
    <row r="56" spans="1:19" x14ac:dyDescent="0.25">
      <c r="A56" s="27">
        <v>19</v>
      </c>
      <c r="B56" s="28" t="s">
        <v>94</v>
      </c>
      <c r="C56" s="28" t="s">
        <v>95</v>
      </c>
      <c r="D56" s="8">
        <v>1662637</v>
      </c>
      <c r="E56" s="9">
        <v>45750</v>
      </c>
      <c r="F56" s="8">
        <v>0</v>
      </c>
      <c r="G56" s="8">
        <v>0</v>
      </c>
      <c r="H56" s="8">
        <v>60</v>
      </c>
      <c r="I56" s="8">
        <v>60</v>
      </c>
      <c r="J56" s="3">
        <v>467.66</v>
      </c>
      <c r="K56" s="8">
        <v>93.53</v>
      </c>
      <c r="L56" s="3">
        <v>116.91</v>
      </c>
      <c r="M56" s="8">
        <v>108.5</v>
      </c>
      <c r="N56" s="3">
        <v>0</v>
      </c>
      <c r="O56" s="3">
        <v>0</v>
      </c>
      <c r="P56" s="14">
        <f t="shared" si="9"/>
        <v>786.6</v>
      </c>
      <c r="Q56" s="9">
        <v>45757</v>
      </c>
      <c r="R56" s="18" t="s">
        <v>273</v>
      </c>
      <c r="S56" s="8"/>
    </row>
    <row r="57" spans="1:19" x14ac:dyDescent="0.25">
      <c r="A57" s="27">
        <v>13</v>
      </c>
      <c r="B57" s="28" t="s">
        <v>96</v>
      </c>
      <c r="C57" s="28" t="s">
        <v>97</v>
      </c>
      <c r="D57" s="8">
        <v>1662638</v>
      </c>
      <c r="E57" s="9">
        <v>45750</v>
      </c>
      <c r="F57" s="8">
        <v>0</v>
      </c>
      <c r="G57" s="8">
        <v>0</v>
      </c>
      <c r="H57" s="8">
        <v>60</v>
      </c>
      <c r="I57" s="8">
        <v>60</v>
      </c>
      <c r="J57" s="3">
        <v>467.66</v>
      </c>
      <c r="K57" s="8">
        <v>93.53</v>
      </c>
      <c r="L57" s="3">
        <v>116.91</v>
      </c>
      <c r="M57" s="8">
        <v>108.5</v>
      </c>
      <c r="N57" s="3">
        <v>0</v>
      </c>
      <c r="O57" s="3">
        <v>0</v>
      </c>
      <c r="P57" s="14">
        <f t="shared" si="9"/>
        <v>786.6</v>
      </c>
      <c r="Q57" s="9">
        <v>45757</v>
      </c>
      <c r="R57" s="18" t="s">
        <v>273</v>
      </c>
      <c r="S57" s="8"/>
    </row>
    <row r="58" spans="1:19" x14ac:dyDescent="0.25">
      <c r="A58" s="27">
        <v>9957</v>
      </c>
      <c r="B58" s="28" t="s">
        <v>98</v>
      </c>
      <c r="C58" s="28" t="s">
        <v>99</v>
      </c>
      <c r="D58" s="8">
        <v>1662639</v>
      </c>
      <c r="E58" s="9">
        <v>45750</v>
      </c>
      <c r="F58" s="8">
        <v>0</v>
      </c>
      <c r="G58" s="8">
        <v>0</v>
      </c>
      <c r="H58" s="8">
        <v>65</v>
      </c>
      <c r="I58" s="8">
        <v>65</v>
      </c>
      <c r="J58" s="3">
        <v>512.12</v>
      </c>
      <c r="K58" s="8">
        <v>102.42</v>
      </c>
      <c r="L58" s="3">
        <v>128.03</v>
      </c>
      <c r="M58" s="8">
        <v>118.81</v>
      </c>
      <c r="N58" s="3">
        <v>0</v>
      </c>
      <c r="O58" s="3">
        <v>0</v>
      </c>
      <c r="P58" s="14">
        <f t="shared" si="9"/>
        <v>861.37999999999988</v>
      </c>
      <c r="Q58" s="9">
        <v>45757</v>
      </c>
      <c r="R58" s="18" t="s">
        <v>273</v>
      </c>
      <c r="S58" s="8"/>
    </row>
    <row r="59" spans="1:19" x14ac:dyDescent="0.25">
      <c r="A59" s="31">
        <v>24321</v>
      </c>
      <c r="B59" s="32" t="s">
        <v>215</v>
      </c>
      <c r="C59" s="8" t="s">
        <v>218</v>
      </c>
      <c r="D59" s="8">
        <v>1662640</v>
      </c>
      <c r="E59" s="9">
        <v>45750</v>
      </c>
      <c r="F59" s="8">
        <v>0</v>
      </c>
      <c r="G59" s="8">
        <v>0</v>
      </c>
      <c r="H59" s="2">
        <v>60</v>
      </c>
      <c r="I59" s="2">
        <v>60</v>
      </c>
      <c r="J59" s="3">
        <v>467.66</v>
      </c>
      <c r="K59" s="8">
        <v>93.53</v>
      </c>
      <c r="L59" s="3">
        <v>116.91</v>
      </c>
      <c r="M59" s="8">
        <v>108.5</v>
      </c>
      <c r="N59" s="3">
        <v>0</v>
      </c>
      <c r="O59" s="3">
        <v>0</v>
      </c>
      <c r="P59" s="14">
        <f t="shared" si="9"/>
        <v>786.6</v>
      </c>
      <c r="Q59" s="9">
        <v>45757</v>
      </c>
      <c r="R59" s="18" t="s">
        <v>273</v>
      </c>
      <c r="S59" s="8"/>
    </row>
    <row r="60" spans="1:19" x14ac:dyDescent="0.25">
      <c r="A60" s="27">
        <v>10665</v>
      </c>
      <c r="B60" s="28" t="s">
        <v>100</v>
      </c>
      <c r="C60" s="28" t="s">
        <v>101</v>
      </c>
      <c r="D60" s="8">
        <v>1662641</v>
      </c>
      <c r="E60" s="9">
        <v>45750</v>
      </c>
      <c r="F60" s="8">
        <v>0</v>
      </c>
      <c r="G60" s="8">
        <v>0</v>
      </c>
      <c r="H60" s="8">
        <v>30</v>
      </c>
      <c r="I60" s="8">
        <v>30</v>
      </c>
      <c r="J60" s="8">
        <v>220.97</v>
      </c>
      <c r="K60" s="8">
        <v>44.2</v>
      </c>
      <c r="L60" s="3">
        <v>55.24</v>
      </c>
      <c r="M60" s="8">
        <v>51.27</v>
      </c>
      <c r="N60" s="8">
        <v>0</v>
      </c>
      <c r="O60" s="3">
        <v>0</v>
      </c>
      <c r="P60" s="14">
        <f t="shared" si="9"/>
        <v>371.68</v>
      </c>
      <c r="Q60" s="9">
        <v>45757</v>
      </c>
      <c r="R60" s="18" t="s">
        <v>273</v>
      </c>
      <c r="S60" s="8"/>
    </row>
    <row r="61" spans="1:19" x14ac:dyDescent="0.25">
      <c r="A61" s="27">
        <v>4900</v>
      </c>
      <c r="B61" s="28" t="s">
        <v>102</v>
      </c>
      <c r="C61" s="28" t="s">
        <v>103</v>
      </c>
      <c r="D61" s="8">
        <v>1662642</v>
      </c>
      <c r="E61" s="9">
        <v>45750</v>
      </c>
      <c r="F61" s="8">
        <v>0</v>
      </c>
      <c r="G61" s="8">
        <v>0</v>
      </c>
      <c r="H61" s="8">
        <v>30</v>
      </c>
      <c r="I61" s="8">
        <v>30</v>
      </c>
      <c r="J61" s="3">
        <v>220.97</v>
      </c>
      <c r="K61" s="8">
        <v>44.2</v>
      </c>
      <c r="L61" s="3">
        <v>55.24</v>
      </c>
      <c r="M61" s="8">
        <v>51.27</v>
      </c>
      <c r="N61" s="3">
        <v>0</v>
      </c>
      <c r="O61" s="3">
        <v>0</v>
      </c>
      <c r="P61" s="14">
        <f t="shared" si="9"/>
        <v>371.68</v>
      </c>
      <c r="Q61" s="9">
        <v>45757</v>
      </c>
      <c r="R61" s="18" t="s">
        <v>273</v>
      </c>
      <c r="S61" s="8"/>
    </row>
    <row r="62" spans="1:19" x14ac:dyDescent="0.25">
      <c r="A62" s="27">
        <v>5308</v>
      </c>
      <c r="B62" s="28" t="s">
        <v>104</v>
      </c>
      <c r="C62" s="28" t="s">
        <v>105</v>
      </c>
      <c r="D62" s="8">
        <v>1662643</v>
      </c>
      <c r="E62" s="9">
        <v>45750</v>
      </c>
      <c r="F62" s="8">
        <v>0</v>
      </c>
      <c r="G62" s="8">
        <v>0</v>
      </c>
      <c r="H62" s="8">
        <v>60</v>
      </c>
      <c r="I62" s="8">
        <v>60</v>
      </c>
      <c r="J62" s="3">
        <v>467.66</v>
      </c>
      <c r="K62" s="8">
        <v>93.53</v>
      </c>
      <c r="L62" s="3">
        <v>116.91</v>
      </c>
      <c r="M62" s="8">
        <v>108.5</v>
      </c>
      <c r="N62" s="3">
        <v>0</v>
      </c>
      <c r="O62" s="3">
        <v>0</v>
      </c>
      <c r="P62" s="14">
        <f t="shared" si="9"/>
        <v>786.6</v>
      </c>
      <c r="Q62" s="9">
        <v>45757</v>
      </c>
      <c r="R62" s="18" t="s">
        <v>273</v>
      </c>
      <c r="S62" s="8"/>
    </row>
    <row r="63" spans="1:19" ht="11.25" customHeight="1" x14ac:dyDescent="0.25">
      <c r="A63" s="27">
        <v>4896</v>
      </c>
      <c r="B63" s="28" t="s">
        <v>106</v>
      </c>
      <c r="C63" s="28" t="s">
        <v>107</v>
      </c>
      <c r="D63" s="8">
        <v>1662644</v>
      </c>
      <c r="E63" s="9">
        <v>45750</v>
      </c>
      <c r="F63" s="8">
        <v>0</v>
      </c>
      <c r="G63" s="8">
        <v>0</v>
      </c>
      <c r="H63" s="8">
        <v>18</v>
      </c>
      <c r="I63" s="8">
        <v>18</v>
      </c>
      <c r="J63" s="3">
        <v>135.34</v>
      </c>
      <c r="K63" s="8">
        <v>27.07</v>
      </c>
      <c r="L63" s="3">
        <v>33.840000000000003</v>
      </c>
      <c r="M63" s="8">
        <v>31.4</v>
      </c>
      <c r="N63" s="3">
        <v>0</v>
      </c>
      <c r="O63" s="3">
        <v>0</v>
      </c>
      <c r="P63" s="14">
        <f t="shared" si="9"/>
        <v>227.65</v>
      </c>
      <c r="Q63" s="9">
        <v>45757</v>
      </c>
      <c r="R63" s="18" t="s">
        <v>273</v>
      </c>
      <c r="S63" s="8"/>
    </row>
    <row r="64" spans="1:19" x14ac:dyDescent="0.25">
      <c r="A64" s="27">
        <v>9586</v>
      </c>
      <c r="B64" s="28" t="s">
        <v>108</v>
      </c>
      <c r="C64" s="28" t="s">
        <v>109</v>
      </c>
      <c r="D64" s="8">
        <v>1662645</v>
      </c>
      <c r="E64" s="9">
        <v>45750</v>
      </c>
      <c r="F64" s="8">
        <v>0</v>
      </c>
      <c r="G64" s="8">
        <v>0</v>
      </c>
      <c r="H64" s="8">
        <v>60</v>
      </c>
      <c r="I64" s="8">
        <v>60</v>
      </c>
      <c r="J64" s="3">
        <v>467.66</v>
      </c>
      <c r="K64" s="8">
        <v>93.53</v>
      </c>
      <c r="L64" s="3">
        <v>116.91</v>
      </c>
      <c r="M64" s="8">
        <v>108.5</v>
      </c>
      <c r="N64" s="3">
        <v>0</v>
      </c>
      <c r="O64" s="3">
        <v>0</v>
      </c>
      <c r="P64" s="14">
        <f t="shared" si="9"/>
        <v>786.6</v>
      </c>
      <c r="Q64" s="9">
        <v>45757</v>
      </c>
      <c r="R64" s="18" t="s">
        <v>273</v>
      </c>
      <c r="S64" s="8"/>
    </row>
    <row r="65" spans="1:19" x14ac:dyDescent="0.25">
      <c r="A65" s="27">
        <v>9959</v>
      </c>
      <c r="B65" s="28" t="s">
        <v>110</v>
      </c>
      <c r="C65" s="28" t="s">
        <v>111</v>
      </c>
      <c r="D65" s="8">
        <v>1662646</v>
      </c>
      <c r="E65" s="9">
        <v>45750</v>
      </c>
      <c r="F65" s="8">
        <v>0</v>
      </c>
      <c r="G65" s="8">
        <v>0</v>
      </c>
      <c r="H65" s="8">
        <v>30</v>
      </c>
      <c r="I65" s="8">
        <v>30</v>
      </c>
      <c r="J65" s="3">
        <v>220.97</v>
      </c>
      <c r="K65" s="8">
        <v>44.2</v>
      </c>
      <c r="L65" s="3">
        <v>55.24</v>
      </c>
      <c r="M65" s="8">
        <v>51.27</v>
      </c>
      <c r="N65" s="3">
        <v>0</v>
      </c>
      <c r="O65" s="3">
        <v>0</v>
      </c>
      <c r="P65" s="14">
        <f t="shared" si="9"/>
        <v>371.68</v>
      </c>
      <c r="Q65" s="9">
        <v>45757</v>
      </c>
      <c r="R65" s="18" t="s">
        <v>273</v>
      </c>
      <c r="S65" s="8"/>
    </row>
    <row r="66" spans="1:19" x14ac:dyDescent="0.25">
      <c r="A66" s="27">
        <v>2846</v>
      </c>
      <c r="B66" s="28" t="s">
        <v>112</v>
      </c>
      <c r="C66" s="28" t="s">
        <v>113</v>
      </c>
      <c r="D66" s="8">
        <v>1662647</v>
      </c>
      <c r="E66" s="9">
        <v>45750</v>
      </c>
      <c r="F66" s="8">
        <v>0</v>
      </c>
      <c r="G66" s="8">
        <v>0</v>
      </c>
      <c r="H66" s="8">
        <v>20</v>
      </c>
      <c r="I66" s="8">
        <v>20</v>
      </c>
      <c r="J66" s="3">
        <v>148.54</v>
      </c>
      <c r="K66" s="8">
        <v>29.71</v>
      </c>
      <c r="L66" s="3">
        <v>37.14</v>
      </c>
      <c r="M66" s="8">
        <v>34.46</v>
      </c>
      <c r="N66" s="3">
        <v>0</v>
      </c>
      <c r="O66" s="3">
        <v>0</v>
      </c>
      <c r="P66" s="14">
        <f t="shared" si="9"/>
        <v>249.85</v>
      </c>
      <c r="Q66" s="9">
        <v>45757</v>
      </c>
      <c r="R66" s="18" t="s">
        <v>273</v>
      </c>
      <c r="S66" s="8"/>
    </row>
    <row r="67" spans="1:19" x14ac:dyDescent="0.25">
      <c r="A67" s="27">
        <v>2847</v>
      </c>
      <c r="B67" s="28" t="s">
        <v>114</v>
      </c>
      <c r="C67" s="28" t="s">
        <v>113</v>
      </c>
      <c r="D67" s="8">
        <v>1662648</v>
      </c>
      <c r="E67" s="9">
        <v>45750</v>
      </c>
      <c r="F67" s="8">
        <v>0</v>
      </c>
      <c r="G67" s="8">
        <v>0</v>
      </c>
      <c r="H67" s="8">
        <v>30</v>
      </c>
      <c r="I67" s="8">
        <v>30</v>
      </c>
      <c r="J67" s="3">
        <v>220.97</v>
      </c>
      <c r="K67" s="8">
        <v>44.2</v>
      </c>
      <c r="L67" s="3">
        <v>55.24</v>
      </c>
      <c r="M67" s="8">
        <v>51.27</v>
      </c>
      <c r="N67" s="3">
        <v>0</v>
      </c>
      <c r="O67" s="3">
        <v>0</v>
      </c>
      <c r="P67" s="14">
        <f t="shared" si="9"/>
        <v>371.68</v>
      </c>
      <c r="Q67" s="9">
        <v>45757</v>
      </c>
      <c r="R67" s="18" t="s">
        <v>273</v>
      </c>
      <c r="S67" s="8"/>
    </row>
    <row r="68" spans="1:19" x14ac:dyDescent="0.25">
      <c r="A68" s="27">
        <v>3995</v>
      </c>
      <c r="B68" s="28" t="s">
        <v>115</v>
      </c>
      <c r="C68" s="28" t="s">
        <v>116</v>
      </c>
      <c r="D68" s="8">
        <v>1662649</v>
      </c>
      <c r="E68" s="9">
        <v>45750</v>
      </c>
      <c r="F68" s="8">
        <v>0</v>
      </c>
      <c r="G68" s="8">
        <v>0</v>
      </c>
      <c r="H68" s="8">
        <v>20</v>
      </c>
      <c r="I68" s="8">
        <v>20</v>
      </c>
      <c r="J68" s="3">
        <v>148.54</v>
      </c>
      <c r="K68" s="8">
        <v>29.71</v>
      </c>
      <c r="L68" s="3">
        <v>37.14</v>
      </c>
      <c r="M68" s="8">
        <v>34.46</v>
      </c>
      <c r="N68" s="3">
        <v>0</v>
      </c>
      <c r="O68" s="3">
        <v>0</v>
      </c>
      <c r="P68" s="14">
        <f t="shared" si="9"/>
        <v>249.85</v>
      </c>
      <c r="Q68" s="9">
        <v>45757</v>
      </c>
      <c r="R68" s="18" t="s">
        <v>273</v>
      </c>
      <c r="S68" s="8"/>
    </row>
    <row r="69" spans="1:19" x14ac:dyDescent="0.25">
      <c r="A69" s="27">
        <v>2271</v>
      </c>
      <c r="B69" s="28" t="s">
        <v>117</v>
      </c>
      <c r="C69" s="28" t="s">
        <v>71</v>
      </c>
      <c r="D69" s="8">
        <v>1662650</v>
      </c>
      <c r="E69" s="9">
        <v>45750</v>
      </c>
      <c r="F69" s="8">
        <v>0</v>
      </c>
      <c r="G69" s="8">
        <v>0</v>
      </c>
      <c r="H69" s="8">
        <v>147</v>
      </c>
      <c r="I69" s="8">
        <v>147</v>
      </c>
      <c r="J69" s="3">
        <v>1359.34</v>
      </c>
      <c r="K69" s="8">
        <v>271.87</v>
      </c>
      <c r="L69" s="3">
        <v>339.84</v>
      </c>
      <c r="M69" s="8">
        <v>315.37</v>
      </c>
      <c r="N69" s="3">
        <v>0</v>
      </c>
      <c r="O69" s="3">
        <v>0</v>
      </c>
      <c r="P69" s="14">
        <f t="shared" si="9"/>
        <v>2286.42</v>
      </c>
      <c r="Q69" s="9">
        <v>45757</v>
      </c>
      <c r="R69" s="18" t="s">
        <v>273</v>
      </c>
      <c r="S69" s="8"/>
    </row>
    <row r="70" spans="1:19" x14ac:dyDescent="0.25">
      <c r="A70" s="27">
        <v>2835</v>
      </c>
      <c r="B70" s="28" t="s">
        <v>118</v>
      </c>
      <c r="C70" s="28" t="s">
        <v>119</v>
      </c>
      <c r="D70" s="8">
        <v>1662651</v>
      </c>
      <c r="E70" s="9">
        <v>45750</v>
      </c>
      <c r="F70" s="8">
        <v>0</v>
      </c>
      <c r="G70" s="8">
        <v>0</v>
      </c>
      <c r="H70" s="8">
        <v>20</v>
      </c>
      <c r="I70" s="8">
        <v>20</v>
      </c>
      <c r="J70" s="3">
        <v>148.54</v>
      </c>
      <c r="K70" s="8">
        <v>29.71</v>
      </c>
      <c r="L70" s="3">
        <v>37.14</v>
      </c>
      <c r="M70" s="8">
        <v>34.46</v>
      </c>
      <c r="N70" s="3">
        <v>0</v>
      </c>
      <c r="O70" s="3">
        <v>0</v>
      </c>
      <c r="P70" s="14">
        <f t="shared" si="9"/>
        <v>249.85</v>
      </c>
      <c r="Q70" s="9">
        <v>45757</v>
      </c>
      <c r="R70" s="18" t="s">
        <v>273</v>
      </c>
      <c r="S70" s="8"/>
    </row>
    <row r="71" spans="1:19" x14ac:dyDescent="0.25">
      <c r="A71" s="27">
        <v>24472</v>
      </c>
      <c r="B71" s="28" t="s">
        <v>118</v>
      </c>
      <c r="C71" s="28" t="s">
        <v>119</v>
      </c>
      <c r="D71" s="8">
        <v>1662652</v>
      </c>
      <c r="E71" s="9">
        <v>45750</v>
      </c>
      <c r="F71" s="8">
        <v>0</v>
      </c>
      <c r="G71" s="8">
        <v>0</v>
      </c>
      <c r="H71" s="8">
        <v>20</v>
      </c>
      <c r="I71" s="8">
        <v>20</v>
      </c>
      <c r="J71" s="8">
        <v>148.54</v>
      </c>
      <c r="K71" s="8">
        <v>29.71</v>
      </c>
      <c r="L71" s="3">
        <v>37.14</v>
      </c>
      <c r="M71" s="8">
        <v>34.46</v>
      </c>
      <c r="N71" s="8">
        <v>0</v>
      </c>
      <c r="O71" s="3">
        <v>0</v>
      </c>
      <c r="P71" s="14">
        <f t="shared" si="9"/>
        <v>249.85</v>
      </c>
      <c r="Q71" s="9">
        <v>45757</v>
      </c>
      <c r="R71" s="18" t="s">
        <v>273</v>
      </c>
      <c r="S71" s="8"/>
    </row>
    <row r="72" spans="1:19" x14ac:dyDescent="0.25">
      <c r="A72" s="27">
        <v>4007</v>
      </c>
      <c r="B72" s="28" t="s">
        <v>120</v>
      </c>
      <c r="C72" s="28" t="s">
        <v>121</v>
      </c>
      <c r="D72" s="8">
        <v>1662653</v>
      </c>
      <c r="E72" s="9">
        <v>45750</v>
      </c>
      <c r="F72" s="8">
        <v>0</v>
      </c>
      <c r="G72" s="8">
        <v>0</v>
      </c>
      <c r="H72" s="8">
        <v>30</v>
      </c>
      <c r="I72" s="8">
        <v>30</v>
      </c>
      <c r="J72" s="3">
        <v>220.97</v>
      </c>
      <c r="K72" s="8">
        <v>44.2</v>
      </c>
      <c r="L72" s="3">
        <v>55.24</v>
      </c>
      <c r="M72" s="8">
        <v>51.27</v>
      </c>
      <c r="N72" s="3">
        <v>0</v>
      </c>
      <c r="O72" s="3">
        <v>0</v>
      </c>
      <c r="P72" s="14">
        <f t="shared" si="9"/>
        <v>371.68</v>
      </c>
      <c r="Q72" s="9">
        <v>45757</v>
      </c>
      <c r="R72" s="18" t="s">
        <v>273</v>
      </c>
      <c r="S72" s="8"/>
    </row>
    <row r="73" spans="1:19" x14ac:dyDescent="0.25">
      <c r="A73" s="27">
        <v>2834</v>
      </c>
      <c r="B73" s="28" t="s">
        <v>122</v>
      </c>
      <c r="C73" s="28" t="s">
        <v>119</v>
      </c>
      <c r="D73" s="8">
        <v>1662654</v>
      </c>
      <c r="E73" s="9">
        <v>45750</v>
      </c>
      <c r="F73" s="8">
        <v>0</v>
      </c>
      <c r="G73" s="8">
        <v>0</v>
      </c>
      <c r="H73" s="8">
        <v>121</v>
      </c>
      <c r="I73" s="8">
        <v>121</v>
      </c>
      <c r="J73" s="3">
        <v>1073.93</v>
      </c>
      <c r="K73" s="8">
        <v>214.78</v>
      </c>
      <c r="L73" s="3">
        <v>268.48</v>
      </c>
      <c r="M73" s="8">
        <v>249.15</v>
      </c>
      <c r="N73" s="3">
        <v>0</v>
      </c>
      <c r="O73" s="3">
        <v>0</v>
      </c>
      <c r="P73" s="14">
        <f t="shared" si="9"/>
        <v>1806.3400000000001</v>
      </c>
      <c r="Q73" s="9">
        <v>45757</v>
      </c>
      <c r="R73" s="18" t="s">
        <v>273</v>
      </c>
      <c r="S73" s="8"/>
    </row>
    <row r="74" spans="1:19" x14ac:dyDescent="0.25">
      <c r="A74" s="27">
        <v>24473</v>
      </c>
      <c r="B74" s="28" t="s">
        <v>122</v>
      </c>
      <c r="C74" s="28" t="s">
        <v>119</v>
      </c>
      <c r="D74" s="8">
        <v>1662655</v>
      </c>
      <c r="E74" s="9">
        <v>45750</v>
      </c>
      <c r="F74" s="8">
        <v>0</v>
      </c>
      <c r="G74" s="8">
        <v>0</v>
      </c>
      <c r="H74" s="8">
        <v>30</v>
      </c>
      <c r="I74" s="8">
        <v>30</v>
      </c>
      <c r="J74" s="8">
        <v>220.97</v>
      </c>
      <c r="K74" s="8">
        <v>44.2</v>
      </c>
      <c r="L74" s="8">
        <v>55.24</v>
      </c>
      <c r="M74" s="8">
        <v>51.27</v>
      </c>
      <c r="N74" s="8">
        <v>0</v>
      </c>
      <c r="O74" s="3">
        <v>0</v>
      </c>
      <c r="P74" s="14">
        <f t="shared" ref="P74:P105" si="10">SUM(J74:N74)</f>
        <v>371.68</v>
      </c>
      <c r="Q74" s="9">
        <v>45757</v>
      </c>
      <c r="R74" s="18" t="s">
        <v>273</v>
      </c>
      <c r="S74" s="8"/>
    </row>
    <row r="75" spans="1:19" x14ac:dyDescent="0.25">
      <c r="A75" s="27">
        <v>4009</v>
      </c>
      <c r="B75" s="28" t="s">
        <v>123</v>
      </c>
      <c r="C75" s="28" t="s">
        <v>121</v>
      </c>
      <c r="D75" s="8">
        <v>1662656</v>
      </c>
      <c r="E75" s="9">
        <v>45750</v>
      </c>
      <c r="F75" s="8">
        <v>0</v>
      </c>
      <c r="G75" s="8">
        <v>0</v>
      </c>
      <c r="H75" s="8">
        <v>30</v>
      </c>
      <c r="I75" s="8">
        <v>30</v>
      </c>
      <c r="J75" s="8">
        <v>220.97</v>
      </c>
      <c r="K75" s="8">
        <v>44.2</v>
      </c>
      <c r="L75" s="3">
        <v>55.24</v>
      </c>
      <c r="M75" s="8">
        <v>51.27</v>
      </c>
      <c r="N75" s="3">
        <v>0</v>
      </c>
      <c r="O75" s="3">
        <v>0</v>
      </c>
      <c r="P75" s="14">
        <f t="shared" si="10"/>
        <v>371.68</v>
      </c>
      <c r="Q75" s="9">
        <v>45757</v>
      </c>
      <c r="R75" s="18" t="s">
        <v>273</v>
      </c>
      <c r="S75" s="8"/>
    </row>
    <row r="76" spans="1:19" x14ac:dyDescent="0.25">
      <c r="A76" s="27">
        <v>2833</v>
      </c>
      <c r="B76" s="28" t="s">
        <v>124</v>
      </c>
      <c r="C76" s="28" t="s">
        <v>125</v>
      </c>
      <c r="D76" s="8">
        <v>1662657</v>
      </c>
      <c r="E76" s="9">
        <v>45750</v>
      </c>
      <c r="F76" s="8">
        <v>0</v>
      </c>
      <c r="G76" s="8">
        <v>0</v>
      </c>
      <c r="H76" s="8">
        <v>179</v>
      </c>
      <c r="I76" s="8">
        <v>179</v>
      </c>
      <c r="J76" s="8">
        <v>1717.85</v>
      </c>
      <c r="K76" s="8">
        <v>343.57</v>
      </c>
      <c r="L76" s="3">
        <v>429.47</v>
      </c>
      <c r="M76" s="8">
        <v>398.54</v>
      </c>
      <c r="N76" s="8">
        <v>0</v>
      </c>
      <c r="O76" s="3">
        <v>0</v>
      </c>
      <c r="P76" s="14">
        <f t="shared" si="10"/>
        <v>2889.4300000000003</v>
      </c>
      <c r="Q76" s="9">
        <v>45757</v>
      </c>
      <c r="R76" s="18" t="s">
        <v>273</v>
      </c>
      <c r="S76" s="8"/>
    </row>
    <row r="77" spans="1:19" x14ac:dyDescent="0.25">
      <c r="A77" s="27">
        <v>24474</v>
      </c>
      <c r="B77" s="28" t="s">
        <v>124</v>
      </c>
      <c r="C77" s="28" t="s">
        <v>125</v>
      </c>
      <c r="D77" s="8">
        <v>1662658</v>
      </c>
      <c r="E77" s="9">
        <v>45750</v>
      </c>
      <c r="F77" s="8">
        <v>0</v>
      </c>
      <c r="G77" s="8">
        <v>0</v>
      </c>
      <c r="H77" s="8">
        <v>30</v>
      </c>
      <c r="I77" s="8">
        <v>30</v>
      </c>
      <c r="J77" s="8">
        <v>220.97</v>
      </c>
      <c r="K77" s="8">
        <v>44.2</v>
      </c>
      <c r="L77" s="8">
        <v>55.24</v>
      </c>
      <c r="M77" s="8">
        <v>51.27</v>
      </c>
      <c r="N77" s="8">
        <v>0</v>
      </c>
      <c r="O77" s="3">
        <v>0</v>
      </c>
      <c r="P77" s="14">
        <f t="shared" si="10"/>
        <v>371.68</v>
      </c>
      <c r="Q77" s="9">
        <v>45757</v>
      </c>
      <c r="R77" s="18" t="s">
        <v>273</v>
      </c>
      <c r="S77" s="8"/>
    </row>
    <row r="78" spans="1:19" x14ac:dyDescent="0.25">
      <c r="A78" s="27">
        <v>10666</v>
      </c>
      <c r="B78" s="28" t="s">
        <v>126</v>
      </c>
      <c r="C78" s="28" t="s">
        <v>127</v>
      </c>
      <c r="D78" s="8">
        <v>1662659</v>
      </c>
      <c r="E78" s="9">
        <v>45750</v>
      </c>
      <c r="F78" s="8">
        <v>0</v>
      </c>
      <c r="G78" s="8">
        <v>0</v>
      </c>
      <c r="H78" s="8">
        <v>100</v>
      </c>
      <c r="I78" s="8">
        <v>100</v>
      </c>
      <c r="J78" s="8">
        <v>857.16</v>
      </c>
      <c r="K78" s="8">
        <v>171.43</v>
      </c>
      <c r="L78" s="3">
        <v>214.29</v>
      </c>
      <c r="M78" s="8">
        <v>198.86</v>
      </c>
      <c r="N78" s="8">
        <v>0</v>
      </c>
      <c r="O78" s="3">
        <v>0</v>
      </c>
      <c r="P78" s="14">
        <f t="shared" si="10"/>
        <v>1441.7399999999998</v>
      </c>
      <c r="Q78" s="9">
        <v>45757</v>
      </c>
      <c r="R78" s="18" t="s">
        <v>273</v>
      </c>
      <c r="S78" s="8"/>
    </row>
    <row r="79" spans="1:19" x14ac:dyDescent="0.25">
      <c r="A79" s="27">
        <v>9956</v>
      </c>
      <c r="B79" s="28" t="s">
        <v>128</v>
      </c>
      <c r="C79" s="28" t="s">
        <v>127</v>
      </c>
      <c r="D79" s="8">
        <v>1662660</v>
      </c>
      <c r="E79" s="9">
        <v>45750</v>
      </c>
      <c r="F79" s="8">
        <v>0</v>
      </c>
      <c r="G79" s="8">
        <v>0</v>
      </c>
      <c r="H79" s="8">
        <v>60</v>
      </c>
      <c r="I79" s="8">
        <v>60</v>
      </c>
      <c r="J79" s="8">
        <v>467.66</v>
      </c>
      <c r="K79" s="8">
        <v>93.53</v>
      </c>
      <c r="L79" s="3">
        <v>116.91</v>
      </c>
      <c r="M79" s="8">
        <v>108.5</v>
      </c>
      <c r="N79" s="8">
        <v>0</v>
      </c>
      <c r="O79" s="3">
        <v>0</v>
      </c>
      <c r="P79" s="14">
        <f t="shared" si="10"/>
        <v>786.6</v>
      </c>
      <c r="Q79" s="9">
        <v>45757</v>
      </c>
      <c r="R79" s="18" t="s">
        <v>273</v>
      </c>
      <c r="S79" s="8"/>
    </row>
    <row r="80" spans="1:19" x14ac:dyDescent="0.25">
      <c r="A80" s="27">
        <v>10</v>
      </c>
      <c r="B80" s="28" t="s">
        <v>129</v>
      </c>
      <c r="C80" s="28" t="s">
        <v>97</v>
      </c>
      <c r="D80" s="8">
        <v>1662661</v>
      </c>
      <c r="E80" s="9">
        <v>45750</v>
      </c>
      <c r="F80" s="8">
        <v>0</v>
      </c>
      <c r="G80" s="8">
        <v>0</v>
      </c>
      <c r="H80" s="8">
        <v>165</v>
      </c>
      <c r="I80" s="8">
        <v>165</v>
      </c>
      <c r="J80" s="8">
        <v>1561.4</v>
      </c>
      <c r="K80" s="8">
        <v>312.27999999999997</v>
      </c>
      <c r="L80" s="3">
        <v>390.24</v>
      </c>
      <c r="M80" s="8">
        <v>362.24</v>
      </c>
      <c r="N80" s="8">
        <v>0</v>
      </c>
      <c r="O80" s="3">
        <v>0</v>
      </c>
      <c r="P80" s="14">
        <f t="shared" si="10"/>
        <v>2626.16</v>
      </c>
      <c r="Q80" s="9">
        <v>45757</v>
      </c>
      <c r="R80" s="18" t="s">
        <v>273</v>
      </c>
      <c r="S80" s="8"/>
    </row>
    <row r="81" spans="1:19" x14ac:dyDescent="0.25">
      <c r="A81" s="27">
        <v>11</v>
      </c>
      <c r="B81" s="28" t="s">
        <v>130</v>
      </c>
      <c r="C81" s="28" t="s">
        <v>97</v>
      </c>
      <c r="D81" s="8">
        <v>1662662</v>
      </c>
      <c r="E81" s="9">
        <v>45750</v>
      </c>
      <c r="F81" s="8">
        <v>0</v>
      </c>
      <c r="G81" s="8">
        <v>0</v>
      </c>
      <c r="H81" s="8">
        <v>60</v>
      </c>
      <c r="I81" s="8">
        <v>60</v>
      </c>
      <c r="J81" s="8">
        <v>467.66</v>
      </c>
      <c r="K81" s="8">
        <v>93.53</v>
      </c>
      <c r="L81" s="3">
        <v>116.91</v>
      </c>
      <c r="M81" s="8">
        <v>108.5</v>
      </c>
      <c r="N81" s="3">
        <v>0</v>
      </c>
      <c r="O81" s="3">
        <v>0</v>
      </c>
      <c r="P81" s="14">
        <f t="shared" si="10"/>
        <v>786.6</v>
      </c>
      <c r="Q81" s="9">
        <v>45757</v>
      </c>
      <c r="R81" s="18" t="s">
        <v>273</v>
      </c>
      <c r="S81" s="8"/>
    </row>
    <row r="82" spans="1:19" x14ac:dyDescent="0.25">
      <c r="A82" s="27">
        <v>2274</v>
      </c>
      <c r="B82" s="28" t="s">
        <v>131</v>
      </c>
      <c r="C82" s="28" t="s">
        <v>69</v>
      </c>
      <c r="D82" s="8">
        <v>1662663</v>
      </c>
      <c r="E82" s="9">
        <v>45750</v>
      </c>
      <c r="F82" s="8">
        <v>0</v>
      </c>
      <c r="G82" s="8">
        <v>0</v>
      </c>
      <c r="H82" s="8">
        <v>94</v>
      </c>
      <c r="I82" s="8">
        <v>94</v>
      </c>
      <c r="J82" s="8">
        <v>795.3</v>
      </c>
      <c r="K82" s="8">
        <v>159.06</v>
      </c>
      <c r="L82" s="3">
        <v>198.83</v>
      </c>
      <c r="M82" s="8">
        <v>184.51</v>
      </c>
      <c r="N82" s="8">
        <v>0</v>
      </c>
      <c r="O82" s="3">
        <v>0</v>
      </c>
      <c r="P82" s="14">
        <f t="shared" si="10"/>
        <v>1337.6999999999998</v>
      </c>
      <c r="Q82" s="9">
        <v>45757</v>
      </c>
      <c r="R82" s="18" t="s">
        <v>273</v>
      </c>
      <c r="S82" s="8"/>
    </row>
    <row r="83" spans="1:19" x14ac:dyDescent="0.25">
      <c r="A83" s="27">
        <v>2275</v>
      </c>
      <c r="B83" s="28" t="s">
        <v>132</v>
      </c>
      <c r="C83" s="28" t="s">
        <v>69</v>
      </c>
      <c r="D83" s="8">
        <v>1662664</v>
      </c>
      <c r="E83" s="9">
        <v>45750</v>
      </c>
      <c r="F83" s="8">
        <v>0</v>
      </c>
      <c r="G83" s="8">
        <v>0</v>
      </c>
      <c r="H83" s="8">
        <v>77</v>
      </c>
      <c r="I83" s="8">
        <v>77</v>
      </c>
      <c r="J83" s="8">
        <v>620.98</v>
      </c>
      <c r="K83" s="8">
        <v>124.2</v>
      </c>
      <c r="L83" s="3">
        <v>155.24</v>
      </c>
      <c r="M83" s="8">
        <v>144.07</v>
      </c>
      <c r="N83" s="8">
        <v>0</v>
      </c>
      <c r="O83" s="3">
        <v>0</v>
      </c>
      <c r="P83" s="14">
        <f t="shared" si="10"/>
        <v>1044.49</v>
      </c>
      <c r="Q83" s="9">
        <v>45757</v>
      </c>
      <c r="R83" s="18" t="s">
        <v>273</v>
      </c>
      <c r="S83" s="8"/>
    </row>
    <row r="84" spans="1:19" x14ac:dyDescent="0.25">
      <c r="A84" s="27">
        <v>9579</v>
      </c>
      <c r="B84" s="28" t="s">
        <v>133</v>
      </c>
      <c r="C84" s="28" t="s">
        <v>134</v>
      </c>
      <c r="D84" s="8">
        <v>1662665</v>
      </c>
      <c r="E84" s="9">
        <v>45750</v>
      </c>
      <c r="F84" s="8">
        <v>0</v>
      </c>
      <c r="G84" s="8">
        <v>0</v>
      </c>
      <c r="H84" s="8">
        <v>101</v>
      </c>
      <c r="I84" s="8">
        <v>101</v>
      </c>
      <c r="J84" s="8">
        <v>866.91</v>
      </c>
      <c r="K84" s="8">
        <v>173.38</v>
      </c>
      <c r="L84" s="3">
        <v>216.73</v>
      </c>
      <c r="M84" s="8">
        <v>201.12</v>
      </c>
      <c r="N84" s="8">
        <v>0</v>
      </c>
      <c r="O84" s="3">
        <v>0</v>
      </c>
      <c r="P84" s="14">
        <f t="shared" si="10"/>
        <v>1458.1399999999999</v>
      </c>
      <c r="Q84" s="9">
        <v>45757</v>
      </c>
      <c r="R84" s="18" t="s">
        <v>273</v>
      </c>
      <c r="S84" s="8"/>
    </row>
    <row r="85" spans="1:19" x14ac:dyDescent="0.25">
      <c r="A85" s="27">
        <v>9580</v>
      </c>
      <c r="B85" s="28" t="s">
        <v>134</v>
      </c>
      <c r="C85" s="28" t="s">
        <v>99</v>
      </c>
      <c r="D85" s="8">
        <v>1662666</v>
      </c>
      <c r="E85" s="9">
        <v>45750</v>
      </c>
      <c r="F85" s="8">
        <v>0</v>
      </c>
      <c r="G85" s="8">
        <v>0</v>
      </c>
      <c r="H85" s="8">
        <v>75</v>
      </c>
      <c r="I85" s="8">
        <v>75</v>
      </c>
      <c r="J85" s="8">
        <v>602.48</v>
      </c>
      <c r="K85" s="8">
        <v>120.5</v>
      </c>
      <c r="L85" s="3">
        <v>150.62</v>
      </c>
      <c r="M85" s="8">
        <v>139.78</v>
      </c>
      <c r="N85" s="8">
        <v>0</v>
      </c>
      <c r="O85" s="3">
        <v>0</v>
      </c>
      <c r="P85" s="14">
        <f t="shared" si="10"/>
        <v>1013.38</v>
      </c>
      <c r="Q85" s="9">
        <v>45757</v>
      </c>
      <c r="R85" s="18" t="s">
        <v>273</v>
      </c>
      <c r="S85" s="8"/>
    </row>
    <row r="86" spans="1:19" x14ac:dyDescent="0.25">
      <c r="A86" s="27">
        <v>21</v>
      </c>
      <c r="B86" s="28" t="s">
        <v>135</v>
      </c>
      <c r="C86" s="28" t="s">
        <v>87</v>
      </c>
      <c r="D86" s="8">
        <v>1662667</v>
      </c>
      <c r="E86" s="9">
        <v>45750</v>
      </c>
      <c r="F86" s="8">
        <v>0</v>
      </c>
      <c r="G86" s="8">
        <v>0</v>
      </c>
      <c r="H86" s="8">
        <v>177</v>
      </c>
      <c r="I86" s="8">
        <v>177</v>
      </c>
      <c r="J86" s="8">
        <v>1692.98</v>
      </c>
      <c r="K86" s="8">
        <v>338.59</v>
      </c>
      <c r="L86" s="3">
        <v>423.24</v>
      </c>
      <c r="M86" s="8">
        <v>392.77</v>
      </c>
      <c r="N86" s="8">
        <v>0</v>
      </c>
      <c r="O86" s="3">
        <v>0</v>
      </c>
      <c r="P86" s="14">
        <f t="shared" si="10"/>
        <v>2847.58</v>
      </c>
      <c r="Q86" s="9">
        <v>45757</v>
      </c>
      <c r="R86" s="18" t="s">
        <v>273</v>
      </c>
      <c r="S86" s="8"/>
    </row>
    <row r="87" spans="1:19" x14ac:dyDescent="0.25">
      <c r="A87" s="27">
        <v>22</v>
      </c>
      <c r="B87" s="28" t="s">
        <v>136</v>
      </c>
      <c r="C87" s="28" t="s">
        <v>87</v>
      </c>
      <c r="D87" s="8">
        <v>1662668</v>
      </c>
      <c r="E87" s="9">
        <v>45750</v>
      </c>
      <c r="F87" s="8">
        <v>0</v>
      </c>
      <c r="G87" s="8">
        <v>0</v>
      </c>
      <c r="H87" s="8">
        <v>93</v>
      </c>
      <c r="I87" s="8">
        <v>93</v>
      </c>
      <c r="J87" s="8">
        <v>784.94</v>
      </c>
      <c r="K87" s="8">
        <v>156.99</v>
      </c>
      <c r="L87" s="3">
        <v>196.23</v>
      </c>
      <c r="M87" s="8">
        <v>182.11</v>
      </c>
      <c r="N87" s="8">
        <v>0</v>
      </c>
      <c r="O87" s="3">
        <v>0</v>
      </c>
      <c r="P87" s="14">
        <f t="shared" si="10"/>
        <v>1320.27</v>
      </c>
      <c r="Q87" s="9">
        <v>45757</v>
      </c>
      <c r="R87" s="18" t="s">
        <v>273</v>
      </c>
      <c r="S87" s="8"/>
    </row>
    <row r="88" spans="1:19" x14ac:dyDescent="0.25">
      <c r="A88" s="27">
        <v>15</v>
      </c>
      <c r="B88" s="28" t="s">
        <v>137</v>
      </c>
      <c r="C88" s="28" t="s">
        <v>85</v>
      </c>
      <c r="D88" s="8">
        <v>1662669</v>
      </c>
      <c r="E88" s="9">
        <v>45750</v>
      </c>
      <c r="F88" s="8">
        <v>0</v>
      </c>
      <c r="G88" s="8">
        <v>0</v>
      </c>
      <c r="H88" s="8">
        <v>196</v>
      </c>
      <c r="I88" s="8">
        <v>196</v>
      </c>
      <c r="J88" s="8">
        <v>1930.63</v>
      </c>
      <c r="K88" s="8">
        <v>386.13</v>
      </c>
      <c r="L88" s="3">
        <v>482.66</v>
      </c>
      <c r="M88" s="8">
        <v>447.91</v>
      </c>
      <c r="N88" s="8">
        <v>0</v>
      </c>
      <c r="O88" s="3">
        <v>0</v>
      </c>
      <c r="P88" s="14">
        <f t="shared" si="10"/>
        <v>3247.33</v>
      </c>
      <c r="Q88" s="9">
        <v>45757</v>
      </c>
      <c r="R88" s="18" t="s">
        <v>273</v>
      </c>
      <c r="S88" s="8"/>
    </row>
    <row r="89" spans="1:19" x14ac:dyDescent="0.25">
      <c r="A89" s="27">
        <v>16</v>
      </c>
      <c r="B89" s="28" t="s">
        <v>138</v>
      </c>
      <c r="C89" s="28" t="s">
        <v>85</v>
      </c>
      <c r="D89" s="8">
        <v>1662670</v>
      </c>
      <c r="E89" s="9">
        <v>45750</v>
      </c>
      <c r="F89" s="8">
        <v>0</v>
      </c>
      <c r="G89" s="8">
        <v>0</v>
      </c>
      <c r="H89" s="8">
        <v>131</v>
      </c>
      <c r="I89" s="8">
        <v>131</v>
      </c>
      <c r="J89" s="8">
        <v>1178.78</v>
      </c>
      <c r="K89" s="8">
        <v>235.76</v>
      </c>
      <c r="L89" s="3">
        <v>294.7</v>
      </c>
      <c r="M89" s="8">
        <v>273.48</v>
      </c>
      <c r="N89" s="8">
        <v>0</v>
      </c>
      <c r="O89" s="3">
        <v>0</v>
      </c>
      <c r="P89" s="14">
        <f t="shared" si="10"/>
        <v>1982.72</v>
      </c>
      <c r="Q89" s="9">
        <v>45757</v>
      </c>
      <c r="R89" s="18" t="s">
        <v>273</v>
      </c>
      <c r="S89" s="8"/>
    </row>
    <row r="90" spans="1:19" x14ac:dyDescent="0.25">
      <c r="A90" s="27">
        <v>24476</v>
      </c>
      <c r="B90" s="28" t="s">
        <v>138</v>
      </c>
      <c r="C90" s="28" t="s">
        <v>85</v>
      </c>
      <c r="D90" s="8">
        <v>1662671</v>
      </c>
      <c r="E90" s="9">
        <v>45750</v>
      </c>
      <c r="F90" s="8">
        <v>0</v>
      </c>
      <c r="G90" s="8">
        <v>0</v>
      </c>
      <c r="H90" s="8">
        <v>15</v>
      </c>
      <c r="I90" s="8">
        <v>15</v>
      </c>
      <c r="J90" s="8">
        <v>115.63</v>
      </c>
      <c r="K90" s="8">
        <v>23.13</v>
      </c>
      <c r="L90" s="3">
        <v>28.91</v>
      </c>
      <c r="M90" s="8">
        <v>26.83</v>
      </c>
      <c r="N90" s="8">
        <v>0</v>
      </c>
      <c r="O90" s="3">
        <v>0</v>
      </c>
      <c r="P90" s="14">
        <f t="shared" si="10"/>
        <v>194.5</v>
      </c>
      <c r="Q90" s="9">
        <v>45757</v>
      </c>
      <c r="R90" s="18" t="s">
        <v>273</v>
      </c>
      <c r="S90" s="8"/>
    </row>
    <row r="91" spans="1:19" x14ac:dyDescent="0.25">
      <c r="A91" s="27">
        <v>18</v>
      </c>
      <c r="B91" s="28" t="s">
        <v>139</v>
      </c>
      <c r="C91" s="28" t="s">
        <v>95</v>
      </c>
      <c r="D91" s="8">
        <v>1662672</v>
      </c>
      <c r="E91" s="9">
        <v>45750</v>
      </c>
      <c r="F91" s="8">
        <v>0</v>
      </c>
      <c r="G91" s="8">
        <v>0</v>
      </c>
      <c r="H91" s="8">
        <v>84</v>
      </c>
      <c r="I91" s="8">
        <v>84</v>
      </c>
      <c r="J91" s="8">
        <v>692.7</v>
      </c>
      <c r="K91" s="8">
        <v>138.54</v>
      </c>
      <c r="L91" s="3">
        <v>173.17</v>
      </c>
      <c r="M91" s="8">
        <v>160.71</v>
      </c>
      <c r="N91" s="8">
        <v>0</v>
      </c>
      <c r="O91" s="3">
        <v>0</v>
      </c>
      <c r="P91" s="14">
        <f t="shared" si="10"/>
        <v>1165.1199999999999</v>
      </c>
      <c r="Q91" s="9">
        <v>45757</v>
      </c>
      <c r="R91" s="18" t="s">
        <v>273</v>
      </c>
      <c r="S91" s="8"/>
    </row>
    <row r="92" spans="1:19" x14ac:dyDescent="0.25">
      <c r="A92" s="27">
        <v>4894</v>
      </c>
      <c r="B92" s="28" t="s">
        <v>140</v>
      </c>
      <c r="C92" s="28" t="s">
        <v>107</v>
      </c>
      <c r="D92" s="8">
        <v>1662673</v>
      </c>
      <c r="E92" s="9">
        <v>45750</v>
      </c>
      <c r="F92" s="8">
        <v>0</v>
      </c>
      <c r="G92" s="8">
        <v>0</v>
      </c>
      <c r="H92" s="8">
        <v>137</v>
      </c>
      <c r="I92" s="8">
        <v>137</v>
      </c>
      <c r="J92" s="8">
        <v>1246.1600000000001</v>
      </c>
      <c r="K92" s="8">
        <v>249.23</v>
      </c>
      <c r="L92" s="3">
        <v>311.54000000000002</v>
      </c>
      <c r="M92" s="8">
        <v>289.11</v>
      </c>
      <c r="N92" s="8">
        <v>0</v>
      </c>
      <c r="O92" s="3">
        <v>0</v>
      </c>
      <c r="P92" s="14">
        <f t="shared" si="10"/>
        <v>2096.04</v>
      </c>
      <c r="Q92" s="9">
        <v>45757</v>
      </c>
      <c r="R92" s="18" t="s">
        <v>273</v>
      </c>
      <c r="S92" s="8"/>
    </row>
    <row r="93" spans="1:19" x14ac:dyDescent="0.25">
      <c r="A93" s="27">
        <v>9958</v>
      </c>
      <c r="B93" s="28" t="s">
        <v>141</v>
      </c>
      <c r="C93" s="28" t="s">
        <v>121</v>
      </c>
      <c r="D93" s="8">
        <v>1662674</v>
      </c>
      <c r="E93" s="9">
        <v>45750</v>
      </c>
      <c r="F93" s="8">
        <v>0</v>
      </c>
      <c r="G93" s="8">
        <v>0</v>
      </c>
      <c r="H93" s="8">
        <v>59</v>
      </c>
      <c r="I93" s="8">
        <v>59</v>
      </c>
      <c r="J93" s="8">
        <v>458.57</v>
      </c>
      <c r="K93" s="8">
        <v>91.72</v>
      </c>
      <c r="L93" s="3">
        <v>114.65</v>
      </c>
      <c r="M93" s="8">
        <v>106.39</v>
      </c>
      <c r="N93" s="8">
        <v>0</v>
      </c>
      <c r="O93" s="3">
        <v>0</v>
      </c>
      <c r="P93" s="14">
        <f t="shared" si="10"/>
        <v>771.32999999999993</v>
      </c>
      <c r="Q93" s="9">
        <v>45757</v>
      </c>
      <c r="R93" s="18" t="s">
        <v>273</v>
      </c>
      <c r="S93" s="8"/>
    </row>
    <row r="94" spans="1:19" x14ac:dyDescent="0.25">
      <c r="A94" s="27">
        <v>4008</v>
      </c>
      <c r="B94" s="28" t="s">
        <v>141</v>
      </c>
      <c r="C94" s="28" t="s">
        <v>121</v>
      </c>
      <c r="D94" s="8">
        <v>1662675</v>
      </c>
      <c r="E94" s="9">
        <v>45750</v>
      </c>
      <c r="F94" s="8">
        <v>0</v>
      </c>
      <c r="G94" s="8">
        <v>0</v>
      </c>
      <c r="H94" s="8">
        <v>42</v>
      </c>
      <c r="I94" s="8">
        <v>42</v>
      </c>
      <c r="J94" s="8">
        <v>314.82</v>
      </c>
      <c r="K94" s="8">
        <v>62.97</v>
      </c>
      <c r="L94" s="3">
        <v>78.709999999999994</v>
      </c>
      <c r="M94" s="8">
        <v>73.040000000000006</v>
      </c>
      <c r="N94" s="8">
        <v>0</v>
      </c>
      <c r="O94" s="3">
        <v>0</v>
      </c>
      <c r="P94" s="14">
        <f t="shared" si="10"/>
        <v>529.54</v>
      </c>
      <c r="Q94" s="9">
        <v>45757</v>
      </c>
      <c r="R94" s="18" t="s">
        <v>273</v>
      </c>
      <c r="S94" s="8"/>
    </row>
    <row r="95" spans="1:19" x14ac:dyDescent="0.25">
      <c r="A95" s="27">
        <v>8</v>
      </c>
      <c r="B95" s="28" t="s">
        <v>142</v>
      </c>
      <c r="C95" s="28" t="s">
        <v>143</v>
      </c>
      <c r="D95" s="8">
        <v>1662676</v>
      </c>
      <c r="E95" s="9">
        <v>45750</v>
      </c>
      <c r="F95" s="8">
        <v>0</v>
      </c>
      <c r="G95" s="8">
        <v>0</v>
      </c>
      <c r="H95" s="8">
        <v>60</v>
      </c>
      <c r="I95" s="8">
        <v>60</v>
      </c>
      <c r="J95" s="8">
        <v>467.66</v>
      </c>
      <c r="K95" s="8">
        <v>93.53</v>
      </c>
      <c r="L95" s="3">
        <v>116.91</v>
      </c>
      <c r="M95" s="8">
        <v>108.5</v>
      </c>
      <c r="N95" s="3">
        <v>0</v>
      </c>
      <c r="O95" s="3">
        <v>0</v>
      </c>
      <c r="P95" s="14">
        <f t="shared" si="10"/>
        <v>786.6</v>
      </c>
      <c r="Q95" s="9">
        <v>45757</v>
      </c>
      <c r="R95" s="18" t="s">
        <v>273</v>
      </c>
      <c r="S95" s="8"/>
    </row>
    <row r="96" spans="1:19" ht="17.25" customHeight="1" x14ac:dyDescent="0.25">
      <c r="A96" s="27">
        <v>24</v>
      </c>
      <c r="B96" s="28" t="s">
        <v>144</v>
      </c>
      <c r="C96" s="28" t="s">
        <v>145</v>
      </c>
      <c r="D96" s="8">
        <v>1662678</v>
      </c>
      <c r="E96" s="9">
        <v>45750</v>
      </c>
      <c r="F96" s="8">
        <v>0</v>
      </c>
      <c r="G96" s="8">
        <v>0</v>
      </c>
      <c r="H96" s="8">
        <v>221</v>
      </c>
      <c r="I96" s="8">
        <v>221</v>
      </c>
      <c r="J96" s="8">
        <v>2237.0100000000002</v>
      </c>
      <c r="K96" s="8">
        <v>447.41</v>
      </c>
      <c r="L96" s="3">
        <v>559.25</v>
      </c>
      <c r="M96" s="8">
        <v>518.99</v>
      </c>
      <c r="N96" s="8">
        <v>0</v>
      </c>
      <c r="O96" s="3">
        <v>0</v>
      </c>
      <c r="P96" s="14">
        <f t="shared" si="10"/>
        <v>3762.66</v>
      </c>
      <c r="Q96" s="9">
        <v>45757</v>
      </c>
      <c r="R96" s="18" t="s">
        <v>273</v>
      </c>
      <c r="S96" s="8"/>
    </row>
    <row r="97" spans="1:19" x14ac:dyDescent="0.25">
      <c r="A97" s="27">
        <v>24477</v>
      </c>
      <c r="B97" s="28" t="s">
        <v>144</v>
      </c>
      <c r="C97" s="28" t="s">
        <v>145</v>
      </c>
      <c r="D97" s="8">
        <v>1662679</v>
      </c>
      <c r="E97" s="9">
        <v>45750</v>
      </c>
      <c r="F97" s="8">
        <v>0</v>
      </c>
      <c r="G97" s="8">
        <v>0</v>
      </c>
      <c r="H97" s="8">
        <v>60</v>
      </c>
      <c r="I97" s="8">
        <v>60</v>
      </c>
      <c r="J97" s="8">
        <v>467.66</v>
      </c>
      <c r="K97" s="8">
        <v>93.53</v>
      </c>
      <c r="L97" s="3">
        <v>116.91</v>
      </c>
      <c r="M97" s="8">
        <v>108.5</v>
      </c>
      <c r="N97" s="3">
        <v>0</v>
      </c>
      <c r="O97" s="3">
        <v>0</v>
      </c>
      <c r="P97" s="14">
        <f t="shared" si="10"/>
        <v>786.6</v>
      </c>
      <c r="Q97" s="9">
        <v>45757</v>
      </c>
      <c r="R97" s="18" t="s">
        <v>273</v>
      </c>
      <c r="S97" s="8"/>
    </row>
    <row r="98" spans="1:19" x14ac:dyDescent="0.25">
      <c r="A98" s="27">
        <v>3993</v>
      </c>
      <c r="B98" s="28" t="s">
        <v>146</v>
      </c>
      <c r="C98" s="28" t="s">
        <v>147</v>
      </c>
      <c r="D98" s="8">
        <v>1662680</v>
      </c>
      <c r="E98" s="9">
        <v>45750</v>
      </c>
      <c r="F98" s="8">
        <v>0</v>
      </c>
      <c r="G98" s="8">
        <v>0</v>
      </c>
      <c r="H98" s="8">
        <v>30</v>
      </c>
      <c r="I98" s="8">
        <v>30</v>
      </c>
      <c r="J98" s="8">
        <v>220.97</v>
      </c>
      <c r="K98" s="8">
        <v>44.2</v>
      </c>
      <c r="L98" s="3">
        <v>55.24</v>
      </c>
      <c r="M98" s="8">
        <v>51.27</v>
      </c>
      <c r="N98" s="3">
        <v>0</v>
      </c>
      <c r="O98" s="3">
        <v>0</v>
      </c>
      <c r="P98" s="14">
        <f t="shared" si="10"/>
        <v>371.68</v>
      </c>
      <c r="Q98" s="9">
        <v>45757</v>
      </c>
      <c r="R98" s="18" t="s">
        <v>273</v>
      </c>
      <c r="S98" s="8"/>
    </row>
    <row r="99" spans="1:19" x14ac:dyDescent="0.25">
      <c r="A99" s="27">
        <v>9955</v>
      </c>
      <c r="B99" s="28" t="s">
        <v>148</v>
      </c>
      <c r="C99" s="28" t="s">
        <v>149</v>
      </c>
      <c r="D99" s="8">
        <v>1662681</v>
      </c>
      <c r="E99" s="9">
        <v>45750</v>
      </c>
      <c r="F99" s="8">
        <v>0</v>
      </c>
      <c r="G99" s="8">
        <v>0</v>
      </c>
      <c r="H99" s="8">
        <v>5</v>
      </c>
      <c r="I99" s="8">
        <v>5</v>
      </c>
      <c r="J99" s="8">
        <v>82.69</v>
      </c>
      <c r="K99" s="8">
        <v>16.53</v>
      </c>
      <c r="L99" s="3">
        <v>20.67</v>
      </c>
      <c r="M99" s="8">
        <v>19.18</v>
      </c>
      <c r="N99" s="8">
        <v>0</v>
      </c>
      <c r="O99" s="3">
        <v>0</v>
      </c>
      <c r="P99" s="14">
        <f t="shared" si="10"/>
        <v>139.07</v>
      </c>
      <c r="Q99" s="9">
        <v>45757</v>
      </c>
      <c r="R99" s="18" t="s">
        <v>273</v>
      </c>
      <c r="S99" s="8"/>
    </row>
    <row r="100" spans="1:19" x14ac:dyDescent="0.25">
      <c r="A100" s="27">
        <v>9973</v>
      </c>
      <c r="B100" s="28" t="s">
        <v>169</v>
      </c>
      <c r="C100" s="28" t="s">
        <v>170</v>
      </c>
      <c r="D100" s="8">
        <v>1662682</v>
      </c>
      <c r="E100" s="9">
        <v>45750</v>
      </c>
      <c r="F100" s="8">
        <v>0</v>
      </c>
      <c r="G100" s="8">
        <v>0</v>
      </c>
      <c r="H100" s="8">
        <v>15</v>
      </c>
      <c r="I100" s="8">
        <v>15</v>
      </c>
      <c r="J100" s="8">
        <v>115.63</v>
      </c>
      <c r="K100" s="8">
        <v>23.13</v>
      </c>
      <c r="L100" s="3">
        <v>28.91</v>
      </c>
      <c r="M100" s="8">
        <v>26.83</v>
      </c>
      <c r="N100" s="8">
        <v>0</v>
      </c>
      <c r="O100" s="3">
        <v>0</v>
      </c>
      <c r="P100" s="14">
        <f t="shared" si="10"/>
        <v>194.5</v>
      </c>
      <c r="Q100" s="9">
        <v>45757</v>
      </c>
      <c r="R100" s="18" t="s">
        <v>273</v>
      </c>
      <c r="S100" s="8"/>
    </row>
    <row r="101" spans="1:19" x14ac:dyDescent="0.25">
      <c r="A101" s="27">
        <v>9963</v>
      </c>
      <c r="B101" s="28" t="s">
        <v>160</v>
      </c>
      <c r="C101" s="28" t="s">
        <v>159</v>
      </c>
      <c r="D101" s="8">
        <v>1662689</v>
      </c>
      <c r="E101" s="9">
        <v>45750</v>
      </c>
      <c r="F101" s="8">
        <v>0</v>
      </c>
      <c r="G101" s="8">
        <v>0</v>
      </c>
      <c r="H101" s="8">
        <v>20</v>
      </c>
      <c r="I101" s="8">
        <v>20</v>
      </c>
      <c r="J101" s="8">
        <v>148.54</v>
      </c>
      <c r="K101" s="8">
        <v>0</v>
      </c>
      <c r="L101" s="3">
        <v>0</v>
      </c>
      <c r="M101" s="8">
        <v>23.77</v>
      </c>
      <c r="N101" s="8">
        <v>0</v>
      </c>
      <c r="O101" s="3">
        <v>0</v>
      </c>
      <c r="P101" s="14">
        <f t="shared" si="10"/>
        <v>172.31</v>
      </c>
      <c r="Q101" s="9">
        <v>45757</v>
      </c>
      <c r="R101" s="18" t="s">
        <v>273</v>
      </c>
      <c r="S101" s="8"/>
    </row>
    <row r="102" spans="1:19" x14ac:dyDescent="0.25">
      <c r="A102" s="27">
        <v>9967</v>
      </c>
      <c r="B102" s="28" t="s">
        <v>203</v>
      </c>
      <c r="C102" s="28" t="s">
        <v>159</v>
      </c>
      <c r="D102" s="8">
        <v>1662690</v>
      </c>
      <c r="E102" s="9">
        <v>45750</v>
      </c>
      <c r="F102" s="8">
        <v>0</v>
      </c>
      <c r="G102" s="8">
        <v>0</v>
      </c>
      <c r="H102" s="8">
        <v>10</v>
      </c>
      <c r="I102" s="8">
        <v>10</v>
      </c>
      <c r="J102" s="8">
        <v>82.69</v>
      </c>
      <c r="K102" s="8">
        <v>0</v>
      </c>
      <c r="L102" s="3">
        <v>0</v>
      </c>
      <c r="M102" s="8">
        <v>13.23</v>
      </c>
      <c r="N102" s="8">
        <v>0</v>
      </c>
      <c r="O102" s="3">
        <v>0</v>
      </c>
      <c r="P102" s="14">
        <f t="shared" si="10"/>
        <v>95.92</v>
      </c>
      <c r="Q102" s="9">
        <v>45757</v>
      </c>
      <c r="R102" s="18" t="s">
        <v>273</v>
      </c>
      <c r="S102" s="8"/>
    </row>
    <row r="103" spans="1:19" x14ac:dyDescent="0.25">
      <c r="A103" s="27">
        <v>9961</v>
      </c>
      <c r="B103" s="28" t="s">
        <v>158</v>
      </c>
      <c r="C103" s="28" t="s">
        <v>223</v>
      </c>
      <c r="D103" s="8">
        <v>1662691</v>
      </c>
      <c r="E103" s="9">
        <v>45750</v>
      </c>
      <c r="F103" s="8">
        <v>0</v>
      </c>
      <c r="G103" s="8">
        <v>0</v>
      </c>
      <c r="H103" s="8">
        <v>10</v>
      </c>
      <c r="I103" s="8">
        <v>10</v>
      </c>
      <c r="J103" s="8">
        <v>82.69</v>
      </c>
      <c r="K103" s="8">
        <v>0</v>
      </c>
      <c r="L103" s="3">
        <v>0</v>
      </c>
      <c r="M103" s="8">
        <v>13.23</v>
      </c>
      <c r="N103" s="8">
        <v>0</v>
      </c>
      <c r="O103" s="3">
        <v>0</v>
      </c>
      <c r="P103" s="14">
        <f t="shared" si="10"/>
        <v>95.92</v>
      </c>
      <c r="Q103" s="9">
        <v>45757</v>
      </c>
      <c r="R103" s="18" t="s">
        <v>273</v>
      </c>
      <c r="S103" s="8"/>
    </row>
    <row r="104" spans="1:19" x14ac:dyDescent="0.25">
      <c r="A104" s="27">
        <v>9960</v>
      </c>
      <c r="B104" s="28" t="s">
        <v>156</v>
      </c>
      <c r="C104" s="28" t="s">
        <v>157</v>
      </c>
      <c r="D104" s="8">
        <v>1662692</v>
      </c>
      <c r="E104" s="9">
        <v>45750</v>
      </c>
      <c r="F104" s="8">
        <v>0</v>
      </c>
      <c r="G104" s="8">
        <v>0</v>
      </c>
      <c r="H104" s="8">
        <v>15</v>
      </c>
      <c r="I104" s="8">
        <v>15</v>
      </c>
      <c r="J104" s="8">
        <v>117.72</v>
      </c>
      <c r="K104" s="8">
        <v>0</v>
      </c>
      <c r="L104" s="3">
        <v>0</v>
      </c>
      <c r="M104" s="8">
        <v>18.84</v>
      </c>
      <c r="N104" s="8">
        <v>0</v>
      </c>
      <c r="O104" s="3">
        <v>0</v>
      </c>
      <c r="P104" s="14">
        <f t="shared" si="10"/>
        <v>136.56</v>
      </c>
      <c r="Q104" s="9">
        <v>45757</v>
      </c>
      <c r="R104" s="18" t="s">
        <v>273</v>
      </c>
      <c r="S104" s="8"/>
    </row>
    <row r="105" spans="1:19" x14ac:dyDescent="0.25">
      <c r="A105" s="31">
        <v>9974</v>
      </c>
      <c r="B105" s="32" t="s">
        <v>212</v>
      </c>
      <c r="C105" s="8" t="s">
        <v>219</v>
      </c>
      <c r="D105" s="8">
        <v>1662693</v>
      </c>
      <c r="E105" s="9">
        <v>45750</v>
      </c>
      <c r="F105" s="8">
        <v>0</v>
      </c>
      <c r="G105" s="8">
        <v>0</v>
      </c>
      <c r="H105" s="8">
        <v>10</v>
      </c>
      <c r="I105" s="8">
        <v>10</v>
      </c>
      <c r="J105" s="3">
        <v>82.69</v>
      </c>
      <c r="K105" s="8">
        <v>0</v>
      </c>
      <c r="L105" s="3">
        <v>0</v>
      </c>
      <c r="M105" s="8">
        <v>13.23</v>
      </c>
      <c r="N105" s="3">
        <v>0</v>
      </c>
      <c r="O105" s="3">
        <v>0</v>
      </c>
      <c r="P105" s="14">
        <f t="shared" si="10"/>
        <v>95.92</v>
      </c>
      <c r="Q105" s="9">
        <v>45757</v>
      </c>
      <c r="R105" s="18" t="s">
        <v>273</v>
      </c>
      <c r="S105" s="8"/>
    </row>
    <row r="106" spans="1:19" x14ac:dyDescent="0.25">
      <c r="A106" s="27">
        <v>9968</v>
      </c>
      <c r="B106" s="28" t="s">
        <v>206</v>
      </c>
      <c r="C106" s="28" t="s">
        <v>207</v>
      </c>
      <c r="D106" s="8">
        <v>1662694</v>
      </c>
      <c r="E106" s="9">
        <v>45750</v>
      </c>
      <c r="F106" s="8">
        <v>0</v>
      </c>
      <c r="G106" s="8">
        <v>0</v>
      </c>
      <c r="H106" s="8">
        <v>10</v>
      </c>
      <c r="I106" s="8">
        <v>10</v>
      </c>
      <c r="J106" s="8">
        <v>82.69</v>
      </c>
      <c r="K106" s="8">
        <v>0</v>
      </c>
      <c r="L106" s="3">
        <v>0</v>
      </c>
      <c r="M106" s="8">
        <v>13.23</v>
      </c>
      <c r="N106" s="8">
        <v>0</v>
      </c>
      <c r="O106" s="3">
        <v>0</v>
      </c>
      <c r="P106" s="14">
        <f t="shared" ref="P106:P137" si="11">SUM(J106:N106)</f>
        <v>95.92</v>
      </c>
      <c r="Q106" s="9">
        <v>45757</v>
      </c>
      <c r="R106" s="18" t="s">
        <v>273</v>
      </c>
      <c r="S106" s="8"/>
    </row>
    <row r="107" spans="1:19" x14ac:dyDescent="0.25">
      <c r="A107" s="27">
        <v>9962</v>
      </c>
      <c r="B107" s="28" t="s">
        <v>164</v>
      </c>
      <c r="C107" s="28" t="s">
        <v>225</v>
      </c>
      <c r="D107" s="8">
        <v>1662695</v>
      </c>
      <c r="E107" s="9">
        <v>45750</v>
      </c>
      <c r="F107" s="8">
        <v>0</v>
      </c>
      <c r="G107" s="8">
        <v>0</v>
      </c>
      <c r="H107" s="8">
        <v>10</v>
      </c>
      <c r="I107" s="8">
        <v>10</v>
      </c>
      <c r="J107" s="8">
        <v>82.69</v>
      </c>
      <c r="K107" s="8">
        <v>0</v>
      </c>
      <c r="L107" s="3">
        <v>0</v>
      </c>
      <c r="M107" s="8">
        <v>13.23</v>
      </c>
      <c r="N107" s="8">
        <v>0</v>
      </c>
      <c r="O107" s="3">
        <v>0</v>
      </c>
      <c r="P107" s="14">
        <f t="shared" si="11"/>
        <v>95.92</v>
      </c>
      <c r="Q107" s="9">
        <v>45757</v>
      </c>
      <c r="R107" s="18" t="s">
        <v>273</v>
      </c>
      <c r="S107" s="8"/>
    </row>
    <row r="108" spans="1:19" x14ac:dyDescent="0.25">
      <c r="A108" s="27">
        <v>9969</v>
      </c>
      <c r="B108" s="28" t="s">
        <v>208</v>
      </c>
      <c r="C108" s="28" t="s">
        <v>209</v>
      </c>
      <c r="D108" s="8">
        <v>1662696</v>
      </c>
      <c r="E108" s="9">
        <v>45750</v>
      </c>
      <c r="F108" s="8">
        <v>0</v>
      </c>
      <c r="G108" s="8">
        <v>0</v>
      </c>
      <c r="H108" s="8">
        <v>10</v>
      </c>
      <c r="I108" s="8">
        <v>10</v>
      </c>
      <c r="J108" s="8">
        <v>82.69</v>
      </c>
      <c r="K108" s="8">
        <v>0</v>
      </c>
      <c r="L108" s="3">
        <v>0</v>
      </c>
      <c r="M108" s="8">
        <v>13.23</v>
      </c>
      <c r="N108" s="8">
        <v>0</v>
      </c>
      <c r="O108" s="3">
        <v>0</v>
      </c>
      <c r="P108" s="14">
        <f t="shared" si="11"/>
        <v>95.92</v>
      </c>
      <c r="Q108" s="9">
        <v>45757</v>
      </c>
      <c r="R108" s="18" t="s">
        <v>273</v>
      </c>
      <c r="S108" s="8"/>
    </row>
    <row r="109" spans="1:19" x14ac:dyDescent="0.25">
      <c r="A109" s="27">
        <v>9964</v>
      </c>
      <c r="B109" s="28" t="s">
        <v>185</v>
      </c>
      <c r="C109" s="28" t="s">
        <v>186</v>
      </c>
      <c r="D109" s="8">
        <v>1662697</v>
      </c>
      <c r="E109" s="9">
        <v>45750</v>
      </c>
      <c r="F109" s="8">
        <v>0</v>
      </c>
      <c r="G109" s="8">
        <v>0</v>
      </c>
      <c r="H109" s="8">
        <v>10</v>
      </c>
      <c r="I109" s="8">
        <v>10</v>
      </c>
      <c r="J109" s="8">
        <v>82.69</v>
      </c>
      <c r="K109" s="8">
        <v>0</v>
      </c>
      <c r="L109" s="3">
        <v>0</v>
      </c>
      <c r="M109" s="8">
        <v>13.23</v>
      </c>
      <c r="N109" s="8">
        <v>0</v>
      </c>
      <c r="O109" s="3">
        <v>0</v>
      </c>
      <c r="P109" s="14">
        <f t="shared" si="11"/>
        <v>95.92</v>
      </c>
      <c r="Q109" s="9">
        <v>45757</v>
      </c>
      <c r="R109" s="18" t="s">
        <v>273</v>
      </c>
      <c r="S109" s="8"/>
    </row>
    <row r="110" spans="1:19" x14ac:dyDescent="0.25">
      <c r="A110" s="27">
        <v>9965</v>
      </c>
      <c r="B110" s="28" t="s">
        <v>187</v>
      </c>
      <c r="C110" s="28" t="s">
        <v>188</v>
      </c>
      <c r="D110" s="8">
        <v>1662698</v>
      </c>
      <c r="E110" s="9">
        <v>45750</v>
      </c>
      <c r="F110" s="8">
        <v>0</v>
      </c>
      <c r="G110" s="8">
        <v>0</v>
      </c>
      <c r="H110" s="8">
        <v>10</v>
      </c>
      <c r="I110" s="8">
        <v>10</v>
      </c>
      <c r="J110" s="8">
        <v>82.69</v>
      </c>
      <c r="K110" s="8">
        <v>0</v>
      </c>
      <c r="L110" s="3">
        <v>0</v>
      </c>
      <c r="M110" s="8">
        <v>13.23</v>
      </c>
      <c r="N110" s="8">
        <v>0</v>
      </c>
      <c r="O110" s="3">
        <v>0</v>
      </c>
      <c r="P110" s="14">
        <f t="shared" si="11"/>
        <v>95.92</v>
      </c>
      <c r="Q110" s="9">
        <v>45757</v>
      </c>
      <c r="R110" s="18" t="s">
        <v>273</v>
      </c>
      <c r="S110" s="8"/>
    </row>
    <row r="111" spans="1:19" x14ac:dyDescent="0.25">
      <c r="A111" s="27">
        <v>9966</v>
      </c>
      <c r="B111" s="28" t="s">
        <v>189</v>
      </c>
      <c r="C111" s="28" t="s">
        <v>190</v>
      </c>
      <c r="D111" s="8">
        <v>1662699</v>
      </c>
      <c r="E111" s="9">
        <v>45750</v>
      </c>
      <c r="F111" s="8">
        <v>0</v>
      </c>
      <c r="G111" s="8">
        <v>0</v>
      </c>
      <c r="H111" s="8">
        <v>10</v>
      </c>
      <c r="I111" s="8">
        <v>10</v>
      </c>
      <c r="J111" s="8">
        <v>82.69</v>
      </c>
      <c r="K111" s="8">
        <v>0</v>
      </c>
      <c r="L111" s="3">
        <v>0</v>
      </c>
      <c r="M111" s="8">
        <v>13.23</v>
      </c>
      <c r="N111" s="8">
        <v>0</v>
      </c>
      <c r="O111" s="3">
        <v>0</v>
      </c>
      <c r="P111" s="14">
        <f t="shared" si="11"/>
        <v>95.92</v>
      </c>
      <c r="Q111" s="9">
        <v>45757</v>
      </c>
      <c r="R111" s="18" t="s">
        <v>273</v>
      </c>
      <c r="S111" s="8"/>
    </row>
    <row r="112" spans="1:19" x14ac:dyDescent="0.25">
      <c r="A112" s="27">
        <v>9970</v>
      </c>
      <c r="B112" s="28" t="s">
        <v>191</v>
      </c>
      <c r="C112" s="28" t="s">
        <v>192</v>
      </c>
      <c r="D112" s="8">
        <v>1662700</v>
      </c>
      <c r="E112" s="9">
        <v>45750</v>
      </c>
      <c r="F112" s="8">
        <v>0</v>
      </c>
      <c r="G112" s="8">
        <v>0</v>
      </c>
      <c r="H112" s="8">
        <v>10</v>
      </c>
      <c r="I112" s="8">
        <v>10</v>
      </c>
      <c r="J112" s="8">
        <v>82.69</v>
      </c>
      <c r="K112" s="8">
        <v>0</v>
      </c>
      <c r="L112" s="3">
        <v>0</v>
      </c>
      <c r="M112" s="8">
        <v>13.23</v>
      </c>
      <c r="N112" s="8">
        <v>0</v>
      </c>
      <c r="O112" s="3">
        <v>0</v>
      </c>
      <c r="P112" s="14">
        <f t="shared" si="11"/>
        <v>95.92</v>
      </c>
      <c r="Q112" s="9">
        <v>45757</v>
      </c>
      <c r="R112" s="18" t="s">
        <v>273</v>
      </c>
      <c r="S112" s="8"/>
    </row>
    <row r="113" spans="1:19" x14ac:dyDescent="0.25">
      <c r="A113" s="31">
        <v>21941</v>
      </c>
      <c r="B113" s="32" t="s">
        <v>213</v>
      </c>
      <c r="C113" s="8" t="s">
        <v>220</v>
      </c>
      <c r="D113" s="8">
        <v>1662701</v>
      </c>
      <c r="E113" s="9">
        <v>45750</v>
      </c>
      <c r="F113" s="8">
        <v>0</v>
      </c>
      <c r="G113" s="8">
        <v>0</v>
      </c>
      <c r="H113" s="8">
        <v>10</v>
      </c>
      <c r="I113" s="8">
        <v>10</v>
      </c>
      <c r="J113" s="8">
        <v>82.69</v>
      </c>
      <c r="K113" s="8">
        <v>16.53</v>
      </c>
      <c r="L113" s="3">
        <v>20.67</v>
      </c>
      <c r="M113" s="8">
        <v>19.18</v>
      </c>
      <c r="N113" s="8">
        <v>0</v>
      </c>
      <c r="O113" s="3">
        <v>0</v>
      </c>
      <c r="P113" s="14">
        <f t="shared" si="11"/>
        <v>139.07</v>
      </c>
      <c r="Q113" s="9">
        <v>45757</v>
      </c>
      <c r="R113" s="18" t="s">
        <v>273</v>
      </c>
      <c r="S113" s="8"/>
    </row>
    <row r="114" spans="1:19" x14ac:dyDescent="0.25">
      <c r="A114" s="31">
        <v>26234</v>
      </c>
      <c r="B114" s="32" t="s">
        <v>216</v>
      </c>
      <c r="C114" s="28" t="s">
        <v>228</v>
      </c>
      <c r="D114" s="8">
        <v>1662702</v>
      </c>
      <c r="E114" s="9">
        <v>45750</v>
      </c>
      <c r="F114" s="8">
        <v>0</v>
      </c>
      <c r="G114" s="8">
        <v>0</v>
      </c>
      <c r="H114" s="8">
        <v>10</v>
      </c>
      <c r="I114" s="8">
        <v>10</v>
      </c>
      <c r="J114" s="8">
        <v>82.69</v>
      </c>
      <c r="K114" s="8">
        <v>16.53</v>
      </c>
      <c r="L114" s="3">
        <v>20.67</v>
      </c>
      <c r="M114" s="8">
        <v>19.18</v>
      </c>
      <c r="N114" s="8">
        <v>0</v>
      </c>
      <c r="O114" s="3">
        <v>0</v>
      </c>
      <c r="P114" s="14">
        <f t="shared" si="11"/>
        <v>139.07</v>
      </c>
      <c r="Q114" s="9">
        <v>45757</v>
      </c>
      <c r="R114" s="18" t="s">
        <v>273</v>
      </c>
      <c r="S114" s="8"/>
    </row>
    <row r="115" spans="1:19" x14ac:dyDescent="0.25">
      <c r="A115" s="31">
        <v>27006</v>
      </c>
      <c r="B115" s="32" t="s">
        <v>217</v>
      </c>
      <c r="C115" s="28" t="s">
        <v>229</v>
      </c>
      <c r="D115" s="8">
        <v>1662703</v>
      </c>
      <c r="E115" s="9">
        <v>45750</v>
      </c>
      <c r="F115" s="8">
        <v>0</v>
      </c>
      <c r="G115" s="8">
        <v>0</v>
      </c>
      <c r="H115" s="8">
        <v>10</v>
      </c>
      <c r="I115" s="8">
        <v>10</v>
      </c>
      <c r="J115" s="8">
        <v>82.69</v>
      </c>
      <c r="K115" s="8">
        <v>16.53</v>
      </c>
      <c r="L115" s="3">
        <v>20.67</v>
      </c>
      <c r="M115" s="8">
        <v>19.18</v>
      </c>
      <c r="N115" s="8">
        <v>0</v>
      </c>
      <c r="O115" s="3">
        <v>0</v>
      </c>
      <c r="P115" s="14">
        <f t="shared" si="11"/>
        <v>139.07</v>
      </c>
      <c r="Q115" s="9">
        <v>45757</v>
      </c>
      <c r="R115" s="18" t="s">
        <v>273</v>
      </c>
      <c r="S115" s="8"/>
    </row>
    <row r="116" spans="1:19" ht="12.75" customHeight="1" x14ac:dyDescent="0.25">
      <c r="A116" s="31">
        <v>22822</v>
      </c>
      <c r="B116" s="32" t="s">
        <v>214</v>
      </c>
      <c r="C116" s="8" t="s">
        <v>227</v>
      </c>
      <c r="D116" s="8">
        <v>1662704</v>
      </c>
      <c r="E116" s="9">
        <v>45750</v>
      </c>
      <c r="F116" s="8">
        <v>0</v>
      </c>
      <c r="G116" s="8">
        <v>0</v>
      </c>
      <c r="H116" s="8">
        <v>40</v>
      </c>
      <c r="I116" s="8">
        <v>40</v>
      </c>
      <c r="J116" s="8">
        <v>298.63</v>
      </c>
      <c r="K116" s="8">
        <v>59.72</v>
      </c>
      <c r="L116" s="3">
        <v>74.66</v>
      </c>
      <c r="M116" s="8">
        <v>69.28</v>
      </c>
      <c r="N116" s="8">
        <v>0</v>
      </c>
      <c r="O116" s="3">
        <v>0</v>
      </c>
      <c r="P116" s="14">
        <f t="shared" si="11"/>
        <v>502.28999999999996</v>
      </c>
      <c r="Q116" s="9">
        <v>45757</v>
      </c>
      <c r="R116" s="18" t="s">
        <v>273</v>
      </c>
      <c r="S116" s="8"/>
    </row>
    <row r="117" spans="1:19" x14ac:dyDescent="0.25">
      <c r="A117" s="27">
        <v>9</v>
      </c>
      <c r="B117" s="28" t="s">
        <v>142</v>
      </c>
      <c r="C117" s="28" t="s">
        <v>143</v>
      </c>
      <c r="D117" s="8">
        <v>1662677</v>
      </c>
      <c r="E117" s="9">
        <v>45750</v>
      </c>
      <c r="F117" s="8">
        <v>0</v>
      </c>
      <c r="G117" s="8">
        <v>0</v>
      </c>
      <c r="H117" s="8">
        <v>316</v>
      </c>
      <c r="I117" s="8">
        <v>316</v>
      </c>
      <c r="J117" s="8">
        <v>3496.07</v>
      </c>
      <c r="K117" s="8">
        <f>J117*0.2</f>
        <v>699.21400000000006</v>
      </c>
      <c r="L117" s="3">
        <f>J117*0.25</f>
        <v>874.01750000000004</v>
      </c>
      <c r="M117" s="8">
        <f>SUM(J117:L117)*0.16</f>
        <v>811.08824000000004</v>
      </c>
      <c r="N117" s="8">
        <v>0</v>
      </c>
      <c r="O117" s="3">
        <v>0</v>
      </c>
      <c r="P117" s="14">
        <f t="shared" si="11"/>
        <v>5880.3897400000005</v>
      </c>
      <c r="Q117" s="9">
        <v>45757</v>
      </c>
      <c r="R117" s="18" t="s">
        <v>273</v>
      </c>
      <c r="S117" s="8"/>
    </row>
    <row r="118" spans="1:19" x14ac:dyDescent="0.25">
      <c r="A118" s="27">
        <v>9971</v>
      </c>
      <c r="B118" s="28" t="s">
        <v>160</v>
      </c>
      <c r="C118" s="28" t="s">
        <v>170</v>
      </c>
      <c r="D118" s="8">
        <v>1662683</v>
      </c>
      <c r="E118" s="9">
        <v>45750</v>
      </c>
      <c r="F118" s="8">
        <v>0</v>
      </c>
      <c r="G118" s="8">
        <v>0</v>
      </c>
      <c r="H118" s="8">
        <v>10</v>
      </c>
      <c r="I118" s="8">
        <v>10</v>
      </c>
      <c r="J118" s="8">
        <v>82.69</v>
      </c>
      <c r="K118" s="8">
        <v>16.53</v>
      </c>
      <c r="L118" s="3">
        <v>20.67</v>
      </c>
      <c r="M118" s="8">
        <v>19.18</v>
      </c>
      <c r="N118" s="8">
        <v>0</v>
      </c>
      <c r="O118" s="3">
        <v>0</v>
      </c>
      <c r="P118" s="14">
        <f t="shared" si="11"/>
        <v>139.07</v>
      </c>
      <c r="Q118" s="9">
        <v>45757</v>
      </c>
      <c r="R118" s="18" t="s">
        <v>273</v>
      </c>
      <c r="S118" s="8"/>
    </row>
    <row r="119" spans="1:19" x14ac:dyDescent="0.25">
      <c r="A119" s="27">
        <v>9972</v>
      </c>
      <c r="B119" s="28" t="s">
        <v>181</v>
      </c>
      <c r="C119" s="28" t="s">
        <v>170</v>
      </c>
      <c r="D119" s="8">
        <v>1662684</v>
      </c>
      <c r="E119" s="9">
        <v>45750</v>
      </c>
      <c r="F119" s="8">
        <v>0</v>
      </c>
      <c r="G119" s="8">
        <v>0</v>
      </c>
      <c r="H119" s="8">
        <v>10</v>
      </c>
      <c r="I119" s="8">
        <v>10</v>
      </c>
      <c r="J119" s="8">
        <v>82.69</v>
      </c>
      <c r="K119" s="8">
        <v>16.53</v>
      </c>
      <c r="L119" s="3">
        <v>20.67</v>
      </c>
      <c r="M119" s="8">
        <v>19.18</v>
      </c>
      <c r="N119" s="8">
        <v>0</v>
      </c>
      <c r="O119" s="3">
        <v>0</v>
      </c>
      <c r="P119" s="14">
        <f t="shared" si="11"/>
        <v>139.07</v>
      </c>
      <c r="Q119" s="9">
        <v>45757</v>
      </c>
      <c r="R119" s="18" t="s">
        <v>273</v>
      </c>
      <c r="S119" s="8"/>
    </row>
    <row r="120" spans="1:19" x14ac:dyDescent="0.25">
      <c r="A120" s="27">
        <v>11692</v>
      </c>
      <c r="B120" s="28" t="s">
        <v>162</v>
      </c>
      <c r="C120" s="28" t="s">
        <v>163</v>
      </c>
      <c r="D120" s="8">
        <v>1662614</v>
      </c>
      <c r="E120" s="9">
        <v>45750</v>
      </c>
      <c r="F120" s="8">
        <v>0</v>
      </c>
      <c r="G120" s="8">
        <v>0</v>
      </c>
      <c r="H120" s="8">
        <v>10</v>
      </c>
      <c r="I120" s="8">
        <v>10</v>
      </c>
      <c r="J120" s="8">
        <v>124.55</v>
      </c>
      <c r="K120" s="8">
        <v>32.35</v>
      </c>
      <c r="L120" s="3">
        <v>0</v>
      </c>
      <c r="M120" s="8">
        <v>25.1</v>
      </c>
      <c r="N120" s="8">
        <v>0</v>
      </c>
      <c r="O120" s="3">
        <v>0</v>
      </c>
      <c r="P120" s="14">
        <f t="shared" si="11"/>
        <v>182</v>
      </c>
      <c r="Q120" s="9">
        <v>45757</v>
      </c>
      <c r="R120" s="18" t="s">
        <v>273</v>
      </c>
      <c r="S120" s="8"/>
    </row>
    <row r="121" spans="1:19" x14ac:dyDescent="0.25">
      <c r="A121" s="27">
        <v>11693</v>
      </c>
      <c r="B121" s="28" t="s">
        <v>210</v>
      </c>
      <c r="C121" s="28" t="s">
        <v>224</v>
      </c>
      <c r="D121" s="8">
        <v>1662615</v>
      </c>
      <c r="E121" s="9">
        <v>45750</v>
      </c>
      <c r="F121" s="8">
        <v>0</v>
      </c>
      <c r="G121" s="8">
        <v>0</v>
      </c>
      <c r="H121" s="8">
        <v>10</v>
      </c>
      <c r="I121" s="8">
        <v>10</v>
      </c>
      <c r="J121" s="8">
        <v>124.55</v>
      </c>
      <c r="K121" s="8">
        <v>32.35</v>
      </c>
      <c r="L121" s="3">
        <v>0</v>
      </c>
      <c r="M121" s="8">
        <v>25.1</v>
      </c>
      <c r="N121" s="8">
        <v>0</v>
      </c>
      <c r="O121" s="3">
        <v>0</v>
      </c>
      <c r="P121" s="14">
        <f t="shared" si="11"/>
        <v>182</v>
      </c>
      <c r="Q121" s="9">
        <v>45757</v>
      </c>
      <c r="R121" s="18" t="s">
        <v>273</v>
      </c>
      <c r="S121" s="8"/>
    </row>
    <row r="122" spans="1:19" x14ac:dyDescent="0.25">
      <c r="A122" s="27">
        <v>11841</v>
      </c>
      <c r="B122" s="28" t="s">
        <v>160</v>
      </c>
      <c r="C122" s="28" t="s">
        <v>161</v>
      </c>
      <c r="D122" s="8">
        <v>1662616</v>
      </c>
      <c r="E122" s="9">
        <v>45750</v>
      </c>
      <c r="F122" s="8">
        <v>0</v>
      </c>
      <c r="G122" s="8">
        <v>0</v>
      </c>
      <c r="H122" s="8">
        <v>10</v>
      </c>
      <c r="I122" s="8">
        <v>10</v>
      </c>
      <c r="J122" s="8">
        <v>82.69</v>
      </c>
      <c r="K122" s="8">
        <v>0</v>
      </c>
      <c r="L122" s="3">
        <v>0</v>
      </c>
      <c r="M122" s="8">
        <v>13.23</v>
      </c>
      <c r="N122" s="8">
        <v>0</v>
      </c>
      <c r="O122" s="3">
        <v>0</v>
      </c>
      <c r="P122" s="14">
        <f t="shared" si="11"/>
        <v>95.92</v>
      </c>
      <c r="Q122" s="9">
        <v>45757</v>
      </c>
      <c r="R122" s="18" t="s">
        <v>273</v>
      </c>
      <c r="S122" s="8"/>
    </row>
    <row r="123" spans="1:19" x14ac:dyDescent="0.25">
      <c r="A123" s="27">
        <v>11842</v>
      </c>
      <c r="B123" s="28" t="s">
        <v>180</v>
      </c>
      <c r="C123" s="28" t="s">
        <v>161</v>
      </c>
      <c r="D123" s="8">
        <v>1662617</v>
      </c>
      <c r="E123" s="9">
        <v>45750</v>
      </c>
      <c r="F123" s="8">
        <v>0</v>
      </c>
      <c r="G123" s="8">
        <v>0</v>
      </c>
      <c r="H123" s="8">
        <v>10</v>
      </c>
      <c r="I123" s="8">
        <v>10</v>
      </c>
      <c r="J123" s="8">
        <v>82.69</v>
      </c>
      <c r="K123" s="8">
        <v>0</v>
      </c>
      <c r="L123" s="3">
        <v>0</v>
      </c>
      <c r="M123" s="8">
        <v>13.23</v>
      </c>
      <c r="N123" s="8">
        <v>0</v>
      </c>
      <c r="O123" s="3">
        <v>0</v>
      </c>
      <c r="P123" s="14">
        <f t="shared" si="11"/>
        <v>95.92</v>
      </c>
      <c r="Q123" s="9">
        <v>45757</v>
      </c>
      <c r="R123" s="18" t="s">
        <v>273</v>
      </c>
      <c r="S123" s="8"/>
    </row>
    <row r="124" spans="1:19" x14ac:dyDescent="0.25">
      <c r="A124" s="27">
        <v>11843</v>
      </c>
      <c r="B124" s="28" t="s">
        <v>205</v>
      </c>
      <c r="C124" s="28" t="s">
        <v>161</v>
      </c>
      <c r="D124" s="8">
        <v>1662618</v>
      </c>
      <c r="E124" s="9">
        <v>45750</v>
      </c>
      <c r="F124" s="8">
        <v>0</v>
      </c>
      <c r="G124" s="8">
        <v>0</v>
      </c>
      <c r="H124" s="8">
        <v>10</v>
      </c>
      <c r="I124" s="8">
        <v>10</v>
      </c>
      <c r="J124" s="8">
        <v>82.69</v>
      </c>
      <c r="K124" s="8">
        <v>0</v>
      </c>
      <c r="L124" s="3">
        <v>0</v>
      </c>
      <c r="M124" s="8">
        <v>13.23</v>
      </c>
      <c r="N124" s="8">
        <v>0</v>
      </c>
      <c r="O124" s="3">
        <v>0</v>
      </c>
      <c r="P124" s="14">
        <f t="shared" si="11"/>
        <v>95.92</v>
      </c>
      <c r="Q124" s="9">
        <v>45757</v>
      </c>
      <c r="R124" s="18" t="s">
        <v>273</v>
      </c>
      <c r="S124" s="8"/>
    </row>
    <row r="125" spans="1:19" x14ac:dyDescent="0.25">
      <c r="A125" s="27">
        <v>11938</v>
      </c>
      <c r="B125" s="28" t="s">
        <v>174</v>
      </c>
      <c r="C125" s="28" t="s">
        <v>175</v>
      </c>
      <c r="D125" s="8">
        <v>1662619</v>
      </c>
      <c r="E125" s="9">
        <v>45750</v>
      </c>
      <c r="F125" s="8">
        <v>0</v>
      </c>
      <c r="G125" s="8">
        <v>0</v>
      </c>
      <c r="H125" s="8">
        <v>10</v>
      </c>
      <c r="I125" s="8">
        <v>10</v>
      </c>
      <c r="J125" s="8">
        <v>103.97</v>
      </c>
      <c r="K125" s="8">
        <v>32.35</v>
      </c>
      <c r="L125" s="3">
        <v>40.450000000000003</v>
      </c>
      <c r="M125" s="8">
        <v>28.28</v>
      </c>
      <c r="N125" s="8">
        <v>0</v>
      </c>
      <c r="O125" s="3">
        <v>0</v>
      </c>
      <c r="P125" s="14">
        <f t="shared" si="11"/>
        <v>205.04999999999998</v>
      </c>
      <c r="Q125" s="9">
        <v>45757</v>
      </c>
      <c r="R125" s="18" t="s">
        <v>273</v>
      </c>
      <c r="S125" s="8"/>
    </row>
    <row r="126" spans="1:19" x14ac:dyDescent="0.25">
      <c r="A126" s="27">
        <v>11939</v>
      </c>
      <c r="B126" s="28" t="s">
        <v>194</v>
      </c>
      <c r="C126" s="28" t="s">
        <v>221</v>
      </c>
      <c r="D126" s="8">
        <v>1662620</v>
      </c>
      <c r="E126" s="9">
        <v>45750</v>
      </c>
      <c r="F126" s="8">
        <v>0</v>
      </c>
      <c r="G126" s="8">
        <v>0</v>
      </c>
      <c r="H126" s="8">
        <v>10</v>
      </c>
      <c r="I126" s="8">
        <v>10</v>
      </c>
      <c r="J126" s="8">
        <v>103.97</v>
      </c>
      <c r="K126" s="8">
        <v>32.35</v>
      </c>
      <c r="L126" s="3">
        <v>40.450000000000003</v>
      </c>
      <c r="M126" s="8">
        <v>28.28</v>
      </c>
      <c r="N126" s="8">
        <v>0</v>
      </c>
      <c r="O126" s="3">
        <v>0</v>
      </c>
      <c r="P126" s="14">
        <f t="shared" si="11"/>
        <v>205.04999999999998</v>
      </c>
      <c r="Q126" s="9">
        <v>45757</v>
      </c>
      <c r="R126" s="18" t="s">
        <v>273</v>
      </c>
      <c r="S126" s="8"/>
    </row>
    <row r="127" spans="1:19" x14ac:dyDescent="0.25">
      <c r="A127" s="27">
        <v>12088</v>
      </c>
      <c r="B127" s="28" t="s">
        <v>152</v>
      </c>
      <c r="C127" s="28" t="s">
        <v>153</v>
      </c>
      <c r="D127" s="8">
        <v>1662595</v>
      </c>
      <c r="E127" s="9">
        <v>45750</v>
      </c>
      <c r="F127" s="8">
        <v>0</v>
      </c>
      <c r="G127" s="8">
        <v>0</v>
      </c>
      <c r="H127" s="8">
        <v>10</v>
      </c>
      <c r="I127" s="8">
        <v>10</v>
      </c>
      <c r="J127" s="8">
        <v>82.69</v>
      </c>
      <c r="K127" s="8">
        <v>0</v>
      </c>
      <c r="L127" s="3">
        <v>0</v>
      </c>
      <c r="M127" s="8">
        <v>13.23</v>
      </c>
      <c r="N127" s="8">
        <v>0</v>
      </c>
      <c r="O127" s="3">
        <v>0</v>
      </c>
      <c r="P127" s="14">
        <f t="shared" si="11"/>
        <v>95.92</v>
      </c>
      <c r="Q127" s="9">
        <v>45757</v>
      </c>
      <c r="R127" s="18" t="s">
        <v>273</v>
      </c>
      <c r="S127" s="8"/>
    </row>
    <row r="128" spans="1:19" x14ac:dyDescent="0.25">
      <c r="A128" s="27">
        <v>12242</v>
      </c>
      <c r="B128" s="28" t="s">
        <v>167</v>
      </c>
      <c r="C128" s="28" t="s">
        <v>168</v>
      </c>
      <c r="D128" s="8">
        <v>1662596</v>
      </c>
      <c r="E128" s="9">
        <v>45750</v>
      </c>
      <c r="F128" s="8">
        <v>0</v>
      </c>
      <c r="G128" s="8">
        <v>0</v>
      </c>
      <c r="H128" s="8">
        <v>10</v>
      </c>
      <c r="I128" s="8">
        <v>10</v>
      </c>
      <c r="J128" s="8">
        <v>82.69</v>
      </c>
      <c r="K128" s="8">
        <v>16.53</v>
      </c>
      <c r="L128" s="3">
        <v>0</v>
      </c>
      <c r="M128" s="8">
        <v>15.88</v>
      </c>
      <c r="N128" s="8">
        <v>0</v>
      </c>
      <c r="O128" s="3">
        <v>0</v>
      </c>
      <c r="P128" s="14">
        <f t="shared" si="11"/>
        <v>115.1</v>
      </c>
      <c r="Q128" s="9">
        <v>45757</v>
      </c>
      <c r="R128" s="18" t="s">
        <v>273</v>
      </c>
      <c r="S128" s="8"/>
    </row>
    <row r="129" spans="1:19" x14ac:dyDescent="0.25">
      <c r="A129" s="27">
        <v>12243</v>
      </c>
      <c r="B129" s="28" t="s">
        <v>185</v>
      </c>
      <c r="C129" s="28" t="s">
        <v>168</v>
      </c>
      <c r="D129" s="8">
        <v>1662597</v>
      </c>
      <c r="E129" s="9">
        <v>45750</v>
      </c>
      <c r="F129" s="8">
        <v>0</v>
      </c>
      <c r="G129" s="8">
        <v>0</v>
      </c>
      <c r="H129" s="8">
        <v>10</v>
      </c>
      <c r="I129" s="8">
        <v>10</v>
      </c>
      <c r="J129" s="8">
        <v>82.69</v>
      </c>
      <c r="K129" s="8">
        <v>16.53</v>
      </c>
      <c r="L129" s="3">
        <v>0</v>
      </c>
      <c r="M129" s="8">
        <v>15.88</v>
      </c>
      <c r="N129" s="8">
        <v>0</v>
      </c>
      <c r="O129" s="3">
        <v>0</v>
      </c>
      <c r="P129" s="14">
        <f t="shared" si="11"/>
        <v>115.1</v>
      </c>
      <c r="Q129" s="9">
        <v>45757</v>
      </c>
      <c r="R129" s="18" t="s">
        <v>273</v>
      </c>
      <c r="S129" s="8"/>
    </row>
    <row r="130" spans="1:19" x14ac:dyDescent="0.25">
      <c r="A130" s="27">
        <v>12329</v>
      </c>
      <c r="B130" s="28" t="s">
        <v>171</v>
      </c>
      <c r="C130" s="28" t="s">
        <v>172</v>
      </c>
      <c r="D130" s="8">
        <v>1662598</v>
      </c>
      <c r="E130" s="9">
        <v>45750</v>
      </c>
      <c r="F130" s="8">
        <v>0</v>
      </c>
      <c r="G130" s="8">
        <v>0</v>
      </c>
      <c r="H130" s="8">
        <v>10</v>
      </c>
      <c r="I130" s="8">
        <v>10</v>
      </c>
      <c r="J130" s="8">
        <v>82.69</v>
      </c>
      <c r="K130" s="8">
        <v>16.53</v>
      </c>
      <c r="L130" s="3">
        <v>20.67</v>
      </c>
      <c r="M130" s="8">
        <v>19.18</v>
      </c>
      <c r="N130" s="8">
        <v>0</v>
      </c>
      <c r="O130" s="3">
        <v>0</v>
      </c>
      <c r="P130" s="14">
        <f t="shared" si="11"/>
        <v>139.07</v>
      </c>
      <c r="Q130" s="9">
        <v>45757</v>
      </c>
      <c r="R130" s="18" t="s">
        <v>273</v>
      </c>
      <c r="S130" s="8"/>
    </row>
    <row r="131" spans="1:19" x14ac:dyDescent="0.25">
      <c r="A131" s="27">
        <v>12330</v>
      </c>
      <c r="B131" s="28" t="s">
        <v>193</v>
      </c>
      <c r="C131" s="28" t="s">
        <v>222</v>
      </c>
      <c r="D131" s="8">
        <v>1662599</v>
      </c>
      <c r="E131" s="9">
        <v>45750</v>
      </c>
      <c r="F131" s="8">
        <v>0</v>
      </c>
      <c r="G131" s="8">
        <v>0</v>
      </c>
      <c r="H131" s="8">
        <v>10</v>
      </c>
      <c r="I131" s="8">
        <v>10</v>
      </c>
      <c r="J131" s="8">
        <v>82.69</v>
      </c>
      <c r="K131" s="8">
        <v>16.53</v>
      </c>
      <c r="L131" s="3">
        <v>20.67</v>
      </c>
      <c r="M131" s="8">
        <v>19.18</v>
      </c>
      <c r="N131" s="8">
        <v>0</v>
      </c>
      <c r="O131" s="3">
        <v>0</v>
      </c>
      <c r="P131" s="14">
        <f t="shared" si="11"/>
        <v>139.07</v>
      </c>
      <c r="Q131" s="9">
        <v>45757</v>
      </c>
      <c r="R131" s="18" t="s">
        <v>273</v>
      </c>
      <c r="S131" s="8"/>
    </row>
    <row r="132" spans="1:19" x14ac:dyDescent="0.25">
      <c r="A132" s="27">
        <v>12465</v>
      </c>
      <c r="B132" s="28" t="s">
        <v>154</v>
      </c>
      <c r="C132" s="28" t="s">
        <v>155</v>
      </c>
      <c r="D132" s="8">
        <v>1662600</v>
      </c>
      <c r="E132" s="9">
        <v>45750</v>
      </c>
      <c r="F132" s="8">
        <v>0</v>
      </c>
      <c r="G132" s="8">
        <v>0</v>
      </c>
      <c r="H132" s="8">
        <v>10</v>
      </c>
      <c r="I132" s="8">
        <v>10</v>
      </c>
      <c r="J132" s="8">
        <v>82.69</v>
      </c>
      <c r="K132" s="8">
        <v>0</v>
      </c>
      <c r="L132" s="3">
        <v>0</v>
      </c>
      <c r="M132" s="8">
        <v>13.23</v>
      </c>
      <c r="N132" s="8">
        <v>0</v>
      </c>
      <c r="O132" s="3">
        <v>0</v>
      </c>
      <c r="P132" s="14">
        <f t="shared" si="11"/>
        <v>95.92</v>
      </c>
      <c r="Q132" s="9">
        <v>45757</v>
      </c>
      <c r="R132" s="18" t="s">
        <v>273</v>
      </c>
      <c r="S132" s="8"/>
    </row>
    <row r="133" spans="1:19" x14ac:dyDescent="0.25">
      <c r="A133" s="27">
        <v>12466</v>
      </c>
      <c r="B133" s="28" t="s">
        <v>211</v>
      </c>
      <c r="C133" s="28" t="s">
        <v>155</v>
      </c>
      <c r="D133" s="8">
        <v>1662602</v>
      </c>
      <c r="E133" s="9">
        <v>45750</v>
      </c>
      <c r="F133" s="8">
        <v>0</v>
      </c>
      <c r="G133" s="8">
        <v>0</v>
      </c>
      <c r="H133" s="8">
        <v>10</v>
      </c>
      <c r="I133" s="8">
        <v>10</v>
      </c>
      <c r="J133" s="8">
        <v>82.69</v>
      </c>
      <c r="K133" s="8">
        <v>0</v>
      </c>
      <c r="L133" s="3">
        <v>0</v>
      </c>
      <c r="M133" s="8">
        <v>13.23</v>
      </c>
      <c r="N133" s="8">
        <v>0</v>
      </c>
      <c r="O133" s="3">
        <v>0</v>
      </c>
      <c r="P133" s="14">
        <f t="shared" si="11"/>
        <v>95.92</v>
      </c>
      <c r="Q133" s="9">
        <v>45757</v>
      </c>
      <c r="R133" s="18" t="s">
        <v>273</v>
      </c>
      <c r="S133" s="8"/>
    </row>
    <row r="134" spans="1:19" x14ac:dyDescent="0.25">
      <c r="A134" s="27">
        <v>12467</v>
      </c>
      <c r="B134" s="28" t="s">
        <v>197</v>
      </c>
      <c r="C134" s="28" t="s">
        <v>155</v>
      </c>
      <c r="D134" s="8">
        <v>1662601</v>
      </c>
      <c r="E134" s="9">
        <v>45750</v>
      </c>
      <c r="F134" s="8">
        <v>0</v>
      </c>
      <c r="G134" s="8">
        <v>0</v>
      </c>
      <c r="H134" s="8">
        <v>10</v>
      </c>
      <c r="I134" s="8">
        <v>10</v>
      </c>
      <c r="J134" s="8">
        <v>82.69</v>
      </c>
      <c r="K134" s="8">
        <v>0</v>
      </c>
      <c r="L134" s="3">
        <v>0</v>
      </c>
      <c r="M134" s="8">
        <v>13.23</v>
      </c>
      <c r="N134" s="8">
        <v>0</v>
      </c>
      <c r="O134" s="3">
        <v>0</v>
      </c>
      <c r="P134" s="14">
        <f t="shared" si="11"/>
        <v>95.92</v>
      </c>
      <c r="Q134" s="9">
        <v>45757</v>
      </c>
      <c r="R134" s="18" t="s">
        <v>273</v>
      </c>
      <c r="S134" s="8"/>
    </row>
    <row r="135" spans="1:19" x14ac:dyDescent="0.25">
      <c r="A135" s="27">
        <v>12501</v>
      </c>
      <c r="B135" s="28" t="s">
        <v>199</v>
      </c>
      <c r="C135" s="28" t="s">
        <v>177</v>
      </c>
      <c r="D135" s="8">
        <v>1662604</v>
      </c>
      <c r="E135" s="9">
        <v>45750</v>
      </c>
      <c r="F135" s="8">
        <v>0</v>
      </c>
      <c r="G135" s="8">
        <v>0</v>
      </c>
      <c r="H135" s="8">
        <v>10</v>
      </c>
      <c r="I135" s="8">
        <v>10</v>
      </c>
      <c r="J135" s="8">
        <v>82.69</v>
      </c>
      <c r="K135" s="8">
        <v>0</v>
      </c>
      <c r="L135" s="3">
        <v>0</v>
      </c>
      <c r="M135" s="8">
        <v>13.23</v>
      </c>
      <c r="N135" s="8">
        <v>0</v>
      </c>
      <c r="O135" s="3">
        <v>0</v>
      </c>
      <c r="P135" s="14">
        <f t="shared" si="11"/>
        <v>95.92</v>
      </c>
      <c r="Q135" s="9">
        <v>45757</v>
      </c>
      <c r="R135" s="18" t="s">
        <v>273</v>
      </c>
      <c r="S135" s="8"/>
    </row>
    <row r="136" spans="1:19" x14ac:dyDescent="0.25">
      <c r="A136" s="27">
        <v>13338</v>
      </c>
      <c r="B136" s="28" t="s">
        <v>184</v>
      </c>
      <c r="C136" s="28" t="s">
        <v>183</v>
      </c>
      <c r="D136" s="8">
        <v>1662686</v>
      </c>
      <c r="E136" s="9">
        <v>45750</v>
      </c>
      <c r="F136" s="8">
        <v>0</v>
      </c>
      <c r="G136" s="8">
        <v>0</v>
      </c>
      <c r="H136" s="8">
        <v>10</v>
      </c>
      <c r="I136" s="8">
        <v>10</v>
      </c>
      <c r="J136" s="8">
        <v>82.69</v>
      </c>
      <c r="K136" s="8">
        <v>16.53</v>
      </c>
      <c r="L136" s="3">
        <v>20.67</v>
      </c>
      <c r="M136" s="8">
        <v>19.18</v>
      </c>
      <c r="N136" s="8">
        <v>0</v>
      </c>
      <c r="O136" s="3">
        <v>0</v>
      </c>
      <c r="P136" s="14">
        <f t="shared" si="11"/>
        <v>139.07</v>
      </c>
      <c r="Q136" s="9">
        <v>45757</v>
      </c>
      <c r="R136" s="18" t="s">
        <v>273</v>
      </c>
      <c r="S136" s="8"/>
    </row>
    <row r="137" spans="1:19" x14ac:dyDescent="0.25">
      <c r="A137" s="27">
        <v>13339</v>
      </c>
      <c r="B137" s="28" t="s">
        <v>201</v>
      </c>
      <c r="C137" s="28" t="s">
        <v>202</v>
      </c>
      <c r="D137" s="8">
        <v>1662688</v>
      </c>
      <c r="E137" s="9">
        <v>45750</v>
      </c>
      <c r="F137" s="8">
        <v>0</v>
      </c>
      <c r="G137" s="8">
        <v>0</v>
      </c>
      <c r="H137" s="8">
        <v>63</v>
      </c>
      <c r="I137" s="8">
        <v>63</v>
      </c>
      <c r="J137" s="8">
        <v>494.57</v>
      </c>
      <c r="K137" s="8">
        <v>98.91</v>
      </c>
      <c r="L137" s="3">
        <v>123.65</v>
      </c>
      <c r="M137" s="8">
        <v>114.74</v>
      </c>
      <c r="N137" s="8">
        <v>0</v>
      </c>
      <c r="O137" s="3">
        <v>0</v>
      </c>
      <c r="P137" s="14">
        <f t="shared" si="11"/>
        <v>831.87</v>
      </c>
      <c r="Q137" s="9">
        <v>45757</v>
      </c>
      <c r="R137" s="18" t="s">
        <v>273</v>
      </c>
      <c r="S137" s="8"/>
    </row>
    <row r="138" spans="1:19" x14ac:dyDescent="0.25">
      <c r="A138" s="27">
        <v>13340</v>
      </c>
      <c r="B138" s="28" t="s">
        <v>182</v>
      </c>
      <c r="C138" s="28" t="s">
        <v>183</v>
      </c>
      <c r="D138" s="8">
        <v>1662685</v>
      </c>
      <c r="E138" s="9">
        <v>45750</v>
      </c>
      <c r="F138" s="8">
        <v>0</v>
      </c>
      <c r="G138" s="8">
        <v>0</v>
      </c>
      <c r="H138" s="8">
        <v>10</v>
      </c>
      <c r="I138" s="8">
        <v>10</v>
      </c>
      <c r="J138" s="8">
        <v>82.69</v>
      </c>
      <c r="K138" s="8">
        <v>16.53</v>
      </c>
      <c r="L138" s="3">
        <v>20.67</v>
      </c>
      <c r="M138" s="8">
        <v>19.18</v>
      </c>
      <c r="N138" s="8">
        <v>0</v>
      </c>
      <c r="O138" s="3">
        <v>0</v>
      </c>
      <c r="P138" s="14">
        <f t="shared" ref="P138:P149" si="12">SUM(J138:N138)</f>
        <v>139.07</v>
      </c>
      <c r="Q138" s="9">
        <v>45757</v>
      </c>
      <c r="R138" s="18" t="s">
        <v>273</v>
      </c>
      <c r="S138" s="8"/>
    </row>
    <row r="139" spans="1:19" x14ac:dyDescent="0.25">
      <c r="A139" s="27">
        <v>13341</v>
      </c>
      <c r="B139" s="28" t="s">
        <v>201</v>
      </c>
      <c r="C139" s="28" t="s">
        <v>202</v>
      </c>
      <c r="D139" s="8">
        <v>1662687</v>
      </c>
      <c r="E139" s="9">
        <v>45750</v>
      </c>
      <c r="F139" s="8">
        <v>0</v>
      </c>
      <c r="G139" s="8">
        <v>0</v>
      </c>
      <c r="H139" s="8">
        <v>54</v>
      </c>
      <c r="I139" s="8">
        <v>54</v>
      </c>
      <c r="J139" s="8">
        <v>413.57</v>
      </c>
      <c r="K139" s="8">
        <v>82.72</v>
      </c>
      <c r="L139" s="3">
        <v>103.4</v>
      </c>
      <c r="M139" s="8">
        <v>95.95</v>
      </c>
      <c r="N139" s="8">
        <v>0</v>
      </c>
      <c r="O139" s="3">
        <v>0</v>
      </c>
      <c r="P139" s="14">
        <f t="shared" si="12"/>
        <v>695.64</v>
      </c>
      <c r="Q139" s="9">
        <v>45757</v>
      </c>
      <c r="R139" s="18" t="s">
        <v>273</v>
      </c>
      <c r="S139" s="8"/>
    </row>
    <row r="140" spans="1:19" x14ac:dyDescent="0.25">
      <c r="A140" s="27">
        <v>13463</v>
      </c>
      <c r="B140" s="28" t="s">
        <v>102</v>
      </c>
      <c r="C140" s="28" t="s">
        <v>200</v>
      </c>
      <c r="D140" s="8">
        <v>1662606</v>
      </c>
      <c r="E140" s="9">
        <v>45750</v>
      </c>
      <c r="F140" s="8">
        <v>0</v>
      </c>
      <c r="G140" s="8">
        <v>0</v>
      </c>
      <c r="H140" s="8">
        <v>10</v>
      </c>
      <c r="I140" s="8">
        <v>10</v>
      </c>
      <c r="J140" s="8">
        <v>82.69</v>
      </c>
      <c r="K140" s="8">
        <v>16.53</v>
      </c>
      <c r="L140" s="3">
        <v>20.67</v>
      </c>
      <c r="M140" s="8">
        <v>19.18</v>
      </c>
      <c r="N140" s="8">
        <v>0</v>
      </c>
      <c r="O140" s="3">
        <v>0</v>
      </c>
      <c r="P140" s="14">
        <f t="shared" si="12"/>
        <v>139.07</v>
      </c>
      <c r="Q140" s="9">
        <v>45757</v>
      </c>
      <c r="R140" s="18" t="s">
        <v>273</v>
      </c>
      <c r="S140" s="8"/>
    </row>
    <row r="141" spans="1:19" x14ac:dyDescent="0.25">
      <c r="A141" s="27">
        <v>13547</v>
      </c>
      <c r="B141" s="28" t="s">
        <v>191</v>
      </c>
      <c r="C141" s="28" t="s">
        <v>196</v>
      </c>
      <c r="D141" s="8">
        <v>1662607</v>
      </c>
      <c r="E141" s="9">
        <v>45750</v>
      </c>
      <c r="F141" s="8">
        <v>0</v>
      </c>
      <c r="G141" s="8">
        <v>0</v>
      </c>
      <c r="H141" s="8">
        <v>10</v>
      </c>
      <c r="I141" s="8">
        <v>10</v>
      </c>
      <c r="J141" s="8">
        <v>82.69</v>
      </c>
      <c r="K141" s="8">
        <v>0</v>
      </c>
      <c r="L141" s="3">
        <v>0</v>
      </c>
      <c r="M141" s="8">
        <v>13.23</v>
      </c>
      <c r="N141" s="8">
        <v>0</v>
      </c>
      <c r="O141" s="3">
        <v>0</v>
      </c>
      <c r="P141" s="14">
        <f t="shared" si="12"/>
        <v>95.92</v>
      </c>
      <c r="Q141" s="9">
        <v>45757</v>
      </c>
      <c r="R141" s="18" t="s">
        <v>273</v>
      </c>
      <c r="S141" s="8"/>
    </row>
    <row r="142" spans="1:19" x14ac:dyDescent="0.25">
      <c r="A142" s="27">
        <v>13714</v>
      </c>
      <c r="B142" s="28" t="s">
        <v>178</v>
      </c>
      <c r="C142" s="28" t="s">
        <v>179</v>
      </c>
      <c r="D142" s="8">
        <v>1662608</v>
      </c>
      <c r="E142" s="9">
        <v>45750</v>
      </c>
      <c r="F142" s="8">
        <v>0</v>
      </c>
      <c r="G142" s="8">
        <v>0</v>
      </c>
      <c r="H142" s="8">
        <v>10</v>
      </c>
      <c r="I142" s="8">
        <v>10</v>
      </c>
      <c r="J142" s="8">
        <v>82.69</v>
      </c>
      <c r="K142" s="8">
        <v>16.53</v>
      </c>
      <c r="L142" s="3">
        <v>20.67</v>
      </c>
      <c r="M142" s="8">
        <v>19.18</v>
      </c>
      <c r="N142" s="8">
        <v>0</v>
      </c>
      <c r="O142" s="3">
        <v>0</v>
      </c>
      <c r="P142" s="14">
        <f t="shared" si="12"/>
        <v>139.07</v>
      </c>
      <c r="Q142" s="9">
        <v>45757</v>
      </c>
      <c r="R142" s="18" t="s">
        <v>273</v>
      </c>
      <c r="S142" s="8"/>
    </row>
    <row r="143" spans="1:19" x14ac:dyDescent="0.25">
      <c r="A143" s="27">
        <v>13715</v>
      </c>
      <c r="B143" s="28" t="s">
        <v>204</v>
      </c>
      <c r="C143" s="28" t="s">
        <v>179</v>
      </c>
      <c r="D143" s="8">
        <v>1662610</v>
      </c>
      <c r="E143" s="9">
        <v>45750</v>
      </c>
      <c r="F143" s="8">
        <v>0</v>
      </c>
      <c r="G143" s="8">
        <v>0</v>
      </c>
      <c r="H143" s="8">
        <v>10</v>
      </c>
      <c r="I143" s="8">
        <v>10</v>
      </c>
      <c r="J143" s="8">
        <v>82.69</v>
      </c>
      <c r="K143" s="8">
        <v>16.53</v>
      </c>
      <c r="L143" s="3">
        <v>20.67</v>
      </c>
      <c r="M143" s="8">
        <v>19.18</v>
      </c>
      <c r="N143" s="8">
        <v>0</v>
      </c>
      <c r="O143" s="3">
        <v>0</v>
      </c>
      <c r="P143" s="14">
        <f t="shared" si="12"/>
        <v>139.07</v>
      </c>
      <c r="Q143" s="9">
        <v>45757</v>
      </c>
      <c r="R143" s="18" t="s">
        <v>273</v>
      </c>
      <c r="S143" s="8"/>
    </row>
    <row r="144" spans="1:19" x14ac:dyDescent="0.25">
      <c r="A144" s="27">
        <v>13716</v>
      </c>
      <c r="B144" s="28" t="s">
        <v>195</v>
      </c>
      <c r="C144" s="28" t="s">
        <v>179</v>
      </c>
      <c r="D144" s="8">
        <v>1662609</v>
      </c>
      <c r="E144" s="9">
        <v>45750</v>
      </c>
      <c r="F144" s="8">
        <v>0</v>
      </c>
      <c r="G144" s="8">
        <v>0</v>
      </c>
      <c r="H144" s="8">
        <v>10</v>
      </c>
      <c r="I144" s="8">
        <v>10</v>
      </c>
      <c r="J144" s="8">
        <v>82.69</v>
      </c>
      <c r="K144" s="8">
        <v>16.53</v>
      </c>
      <c r="L144" s="3">
        <v>20.67</v>
      </c>
      <c r="M144" s="8">
        <v>19.18</v>
      </c>
      <c r="N144" s="8">
        <v>0</v>
      </c>
      <c r="O144" s="3">
        <v>0</v>
      </c>
      <c r="P144" s="14">
        <f t="shared" si="12"/>
        <v>139.07</v>
      </c>
      <c r="Q144" s="9">
        <v>45757</v>
      </c>
      <c r="R144" s="18" t="s">
        <v>273</v>
      </c>
      <c r="S144" s="8"/>
    </row>
    <row r="145" spans="1:20" x14ac:dyDescent="0.25">
      <c r="A145" s="27">
        <v>13780</v>
      </c>
      <c r="B145" s="28" t="s">
        <v>198</v>
      </c>
      <c r="C145" s="28" t="s">
        <v>226</v>
      </c>
      <c r="D145" s="8">
        <v>1662612</v>
      </c>
      <c r="E145" s="9">
        <v>45750</v>
      </c>
      <c r="F145" s="8">
        <v>0</v>
      </c>
      <c r="G145" s="8">
        <v>0</v>
      </c>
      <c r="H145" s="8">
        <v>10</v>
      </c>
      <c r="I145" s="8">
        <v>10</v>
      </c>
      <c r="J145" s="8">
        <v>82.69</v>
      </c>
      <c r="K145" s="8">
        <v>0</v>
      </c>
      <c r="L145" s="3">
        <v>0</v>
      </c>
      <c r="M145" s="8">
        <v>13.23</v>
      </c>
      <c r="N145" s="8">
        <v>0</v>
      </c>
      <c r="O145" s="3">
        <v>0</v>
      </c>
      <c r="P145" s="14">
        <f t="shared" si="12"/>
        <v>95.92</v>
      </c>
      <c r="Q145" s="9">
        <v>45757</v>
      </c>
      <c r="R145" s="18" t="s">
        <v>273</v>
      </c>
      <c r="S145" s="8"/>
    </row>
    <row r="146" spans="1:20" x14ac:dyDescent="0.25">
      <c r="A146" s="27">
        <v>24073</v>
      </c>
      <c r="B146" s="28" t="s">
        <v>165</v>
      </c>
      <c r="C146" s="28" t="s">
        <v>166</v>
      </c>
      <c r="D146" s="8">
        <v>1662613</v>
      </c>
      <c r="E146" s="9">
        <v>45750</v>
      </c>
      <c r="F146" s="8">
        <v>0</v>
      </c>
      <c r="G146" s="8">
        <v>0</v>
      </c>
      <c r="H146" s="8">
        <v>10</v>
      </c>
      <c r="I146" s="8">
        <v>10</v>
      </c>
      <c r="J146" s="8">
        <v>82.69</v>
      </c>
      <c r="K146" s="8">
        <v>16.53</v>
      </c>
      <c r="L146" s="3">
        <v>20.67</v>
      </c>
      <c r="M146" s="8">
        <v>19.18</v>
      </c>
      <c r="N146" s="8">
        <v>0</v>
      </c>
      <c r="O146" s="3">
        <v>0</v>
      </c>
      <c r="P146" s="14">
        <f t="shared" si="12"/>
        <v>139.07</v>
      </c>
      <c r="Q146" s="9">
        <v>45757</v>
      </c>
      <c r="R146" s="18" t="s">
        <v>273</v>
      </c>
      <c r="S146" s="8"/>
    </row>
    <row r="147" spans="1:20" x14ac:dyDescent="0.25">
      <c r="A147" s="27">
        <v>24464</v>
      </c>
      <c r="B147" s="28" t="s">
        <v>150</v>
      </c>
      <c r="C147" s="28" t="s">
        <v>151</v>
      </c>
      <c r="D147" s="8">
        <v>1662605</v>
      </c>
      <c r="E147" s="9">
        <v>45750</v>
      </c>
      <c r="F147" s="8">
        <v>0</v>
      </c>
      <c r="G147" s="8">
        <v>0</v>
      </c>
      <c r="H147" s="8">
        <v>10</v>
      </c>
      <c r="I147" s="8">
        <v>10</v>
      </c>
      <c r="J147" s="8">
        <v>82.69</v>
      </c>
      <c r="K147" s="8">
        <v>0</v>
      </c>
      <c r="L147" s="3">
        <v>0</v>
      </c>
      <c r="M147" s="8">
        <v>13.23</v>
      </c>
      <c r="N147" s="8">
        <v>0</v>
      </c>
      <c r="O147" s="3">
        <v>0</v>
      </c>
      <c r="P147" s="14">
        <f t="shared" si="12"/>
        <v>95.92</v>
      </c>
      <c r="Q147" s="9">
        <v>45757</v>
      </c>
      <c r="R147" s="18" t="s">
        <v>273</v>
      </c>
      <c r="S147" s="8"/>
    </row>
    <row r="148" spans="1:20" x14ac:dyDescent="0.25">
      <c r="A148" s="27">
        <v>24465</v>
      </c>
      <c r="B148" s="28" t="s">
        <v>122</v>
      </c>
      <c r="C148" s="28" t="s">
        <v>173</v>
      </c>
      <c r="D148" s="8">
        <v>1662611</v>
      </c>
      <c r="E148" s="9">
        <v>45750</v>
      </c>
      <c r="F148" s="8">
        <v>0</v>
      </c>
      <c r="G148" s="8">
        <v>0</v>
      </c>
      <c r="H148" s="8">
        <v>10</v>
      </c>
      <c r="I148" s="8">
        <v>10</v>
      </c>
      <c r="J148" s="8">
        <v>82.69</v>
      </c>
      <c r="K148" s="8">
        <v>0</v>
      </c>
      <c r="L148" s="3">
        <v>0</v>
      </c>
      <c r="M148" s="8">
        <v>13.23</v>
      </c>
      <c r="N148" s="8">
        <v>0</v>
      </c>
      <c r="O148" s="3">
        <v>0</v>
      </c>
      <c r="P148" s="14">
        <f t="shared" si="12"/>
        <v>95.92</v>
      </c>
      <c r="Q148" s="9">
        <v>45757</v>
      </c>
      <c r="R148" s="18" t="s">
        <v>273</v>
      </c>
      <c r="S148" s="8"/>
    </row>
    <row r="149" spans="1:20" x14ac:dyDescent="0.25">
      <c r="A149" s="27">
        <v>24466</v>
      </c>
      <c r="B149" s="28" t="s">
        <v>176</v>
      </c>
      <c r="C149" s="28" t="s">
        <v>177</v>
      </c>
      <c r="D149" s="8">
        <v>1662603</v>
      </c>
      <c r="E149" s="9">
        <v>45750</v>
      </c>
      <c r="F149" s="8">
        <v>0</v>
      </c>
      <c r="G149" s="8">
        <v>0</v>
      </c>
      <c r="H149" s="8">
        <v>10</v>
      </c>
      <c r="I149" s="8">
        <v>10</v>
      </c>
      <c r="J149" s="8">
        <v>82.69</v>
      </c>
      <c r="K149" s="8">
        <v>0</v>
      </c>
      <c r="L149" s="3">
        <v>0</v>
      </c>
      <c r="M149" s="8">
        <v>13.23</v>
      </c>
      <c r="N149" s="8">
        <v>0</v>
      </c>
      <c r="O149" s="3">
        <v>0</v>
      </c>
      <c r="P149" s="14">
        <f t="shared" si="12"/>
        <v>95.92</v>
      </c>
      <c r="Q149" s="9">
        <v>45757</v>
      </c>
      <c r="R149" s="18" t="s">
        <v>273</v>
      </c>
      <c r="S149" s="8"/>
    </row>
    <row r="150" spans="1:20" x14ac:dyDescent="0.25">
      <c r="A150" s="3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"/>
      <c r="M150" s="8"/>
      <c r="N150" s="8"/>
      <c r="O150" s="8"/>
      <c r="P150" s="14"/>
      <c r="Q150" s="9"/>
      <c r="R150" s="8"/>
      <c r="S150" s="8"/>
    </row>
    <row r="151" spans="1:20" x14ac:dyDescent="0.25">
      <c r="A151" s="3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4"/>
      <c r="Q151" s="9"/>
      <c r="R151" s="8"/>
      <c r="S151" s="8"/>
    </row>
    <row r="152" spans="1:20" x14ac:dyDescent="0.25">
      <c r="A152" s="34">
        <v>21799</v>
      </c>
      <c r="B152" s="8" t="s">
        <v>232</v>
      </c>
      <c r="C152" s="8" t="s">
        <v>239</v>
      </c>
      <c r="D152" s="8">
        <v>1662595</v>
      </c>
      <c r="E152" s="9">
        <v>45753</v>
      </c>
      <c r="F152" s="8">
        <v>1010</v>
      </c>
      <c r="G152" s="8">
        <v>1010</v>
      </c>
      <c r="H152" s="8">
        <v>1010</v>
      </c>
      <c r="I152" s="8">
        <v>1010</v>
      </c>
      <c r="J152" s="8">
        <v>14967.39</v>
      </c>
      <c r="K152" s="8">
        <f>J152*0.2</f>
        <v>2993.4780000000001</v>
      </c>
      <c r="L152" s="8">
        <f>J152*0.25</f>
        <v>3741.8474999999999</v>
      </c>
      <c r="M152" s="3">
        <f>SUM(J152:L152)*0.16</f>
        <v>3472.4344799999999</v>
      </c>
      <c r="N152" s="8">
        <v>5</v>
      </c>
      <c r="O152" s="8">
        <v>746.14</v>
      </c>
      <c r="P152" s="14">
        <f>SUM(J152:O152)</f>
        <v>25926.289979999998</v>
      </c>
      <c r="Q152" s="9">
        <v>45798</v>
      </c>
      <c r="R152" s="39" t="s">
        <v>264</v>
      </c>
      <c r="S152" s="35">
        <v>51613.24</v>
      </c>
      <c r="T152" s="8" t="s">
        <v>265</v>
      </c>
    </row>
    <row r="153" spans="1:20" x14ac:dyDescent="0.25">
      <c r="A153" s="34">
        <v>27610</v>
      </c>
      <c r="B153" s="8" t="s">
        <v>235</v>
      </c>
      <c r="C153" s="8" t="s">
        <v>241</v>
      </c>
      <c r="D153" s="8">
        <v>1674342</v>
      </c>
      <c r="E153" s="9">
        <v>45761</v>
      </c>
      <c r="F153" s="8">
        <v>25</v>
      </c>
      <c r="G153" s="8">
        <v>25</v>
      </c>
      <c r="H153" s="8">
        <v>25</v>
      </c>
      <c r="I153" s="8">
        <v>25</v>
      </c>
      <c r="J153" s="8">
        <v>181.1</v>
      </c>
      <c r="K153" s="8">
        <f>J153*0.2</f>
        <v>36.22</v>
      </c>
      <c r="L153" s="8">
        <f>J153*0.25</f>
        <v>45.274999999999999</v>
      </c>
      <c r="M153" s="3">
        <f>SUM(J153:L153)*0.16</f>
        <v>42.015199999999993</v>
      </c>
      <c r="N153" s="8">
        <v>5</v>
      </c>
      <c r="O153" s="8">
        <v>0</v>
      </c>
      <c r="P153" s="14">
        <f>SUM(J153:O153)</f>
        <v>309.61019999999996</v>
      </c>
      <c r="Q153" s="9">
        <v>45743</v>
      </c>
      <c r="R153" s="18" t="s">
        <v>266</v>
      </c>
      <c r="S153" s="35">
        <v>1624</v>
      </c>
      <c r="T153" s="7" t="s">
        <v>258</v>
      </c>
    </row>
    <row r="154" spans="1:20" x14ac:dyDescent="0.25">
      <c r="A154" s="2">
        <v>3996</v>
      </c>
      <c r="B154" s="8" t="s">
        <v>237</v>
      </c>
      <c r="C154" s="8" t="s">
        <v>240</v>
      </c>
      <c r="D154" s="8">
        <v>1685915</v>
      </c>
      <c r="E154" s="9">
        <v>45775</v>
      </c>
      <c r="F154" s="8">
        <v>15</v>
      </c>
      <c r="G154" s="8">
        <v>15</v>
      </c>
      <c r="H154" s="8">
        <v>15</v>
      </c>
      <c r="I154" s="8">
        <v>15</v>
      </c>
      <c r="J154" s="8">
        <v>115.56</v>
      </c>
      <c r="K154" s="8">
        <f>J154*0.2</f>
        <v>23.112000000000002</v>
      </c>
      <c r="L154" s="8">
        <f>J154*0.25</f>
        <v>28.89</v>
      </c>
      <c r="M154" s="3">
        <f>SUM(J154:L154)*0.16</f>
        <v>26.809920000000002</v>
      </c>
      <c r="N154" s="8">
        <v>5</v>
      </c>
      <c r="O154" s="8">
        <v>0</v>
      </c>
      <c r="P154" s="14">
        <f>SUM(J154:O154)</f>
        <v>199.37192000000002</v>
      </c>
      <c r="Q154" s="9">
        <v>45785</v>
      </c>
      <c r="R154" s="18" t="s">
        <v>250</v>
      </c>
      <c r="S154" s="35">
        <v>1087</v>
      </c>
      <c r="T154" s="7" t="s">
        <v>251</v>
      </c>
    </row>
    <row r="155" spans="1:20" x14ac:dyDescent="0.25">
      <c r="A155" s="34">
        <v>6500</v>
      </c>
      <c r="B155" s="8" t="s">
        <v>237</v>
      </c>
      <c r="C155" s="8" t="s">
        <v>240</v>
      </c>
      <c r="D155" s="8">
        <v>1685914</v>
      </c>
      <c r="E155" s="9">
        <v>45775</v>
      </c>
      <c r="F155" s="8">
        <v>15</v>
      </c>
      <c r="G155" s="8">
        <v>15</v>
      </c>
      <c r="H155" s="8">
        <v>15</v>
      </c>
      <c r="I155" s="8">
        <v>15</v>
      </c>
      <c r="J155" s="8">
        <v>115.56</v>
      </c>
      <c r="K155" s="8">
        <f>J155*0.2</f>
        <v>23.112000000000002</v>
      </c>
      <c r="L155" s="8">
        <f>J155*0.25</f>
        <v>28.89</v>
      </c>
      <c r="M155" s="3">
        <f>SUM(J155:L155)*0.16</f>
        <v>26.809920000000002</v>
      </c>
      <c r="N155" s="8">
        <v>5</v>
      </c>
      <c r="O155" s="8">
        <v>0</v>
      </c>
      <c r="P155" s="14">
        <f>SUM(J155:O155)</f>
        <v>199.37192000000002</v>
      </c>
      <c r="Q155" s="9">
        <v>45785</v>
      </c>
      <c r="R155" s="18" t="s">
        <v>253</v>
      </c>
      <c r="S155" s="35">
        <v>1087</v>
      </c>
      <c r="T155" s="7" t="s">
        <v>251</v>
      </c>
    </row>
    <row r="156" spans="1:20" x14ac:dyDescent="0.25">
      <c r="A156" s="34">
        <v>5371</v>
      </c>
      <c r="B156" s="18" t="s">
        <v>238</v>
      </c>
      <c r="C156" s="18" t="s">
        <v>242</v>
      </c>
      <c r="D156" s="8">
        <v>1687435</v>
      </c>
      <c r="E156" s="9">
        <v>45776</v>
      </c>
      <c r="F156" s="36">
        <v>59813</v>
      </c>
      <c r="G156" s="36">
        <v>60018</v>
      </c>
      <c r="H156" s="8">
        <v>0</v>
      </c>
      <c r="I156" s="8">
        <v>205</v>
      </c>
      <c r="J156" s="8">
        <v>2041.74</v>
      </c>
      <c r="K156" s="8">
        <f>J156*0.2</f>
        <v>408.34800000000001</v>
      </c>
      <c r="L156" s="8">
        <f>J156*0.25</f>
        <v>510.435</v>
      </c>
      <c r="M156" s="3">
        <f>SUM(J156:L156)*0.16</f>
        <v>473.68368000000004</v>
      </c>
      <c r="N156" s="8">
        <v>5</v>
      </c>
      <c r="O156" s="8">
        <v>0</v>
      </c>
      <c r="P156" s="14">
        <f>SUM(J156:O156)</f>
        <v>3439.2066800000002</v>
      </c>
      <c r="Q156" s="9" t="s">
        <v>267</v>
      </c>
      <c r="R156" s="15" t="s">
        <v>268</v>
      </c>
      <c r="S156" s="35">
        <v>6198</v>
      </c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4"/>
      <c r="Q157" s="9"/>
      <c r="R157" s="8"/>
      <c r="S157" s="35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4"/>
      <c r="Q158" s="9"/>
      <c r="R158" s="8"/>
      <c r="S158" s="35"/>
    </row>
    <row r="159" spans="1:20" x14ac:dyDescent="0.25">
      <c r="A159" s="33">
        <v>21797</v>
      </c>
      <c r="B159" s="8" t="s">
        <v>233</v>
      </c>
      <c r="C159" s="8" t="s">
        <v>243</v>
      </c>
      <c r="D159" s="8">
        <v>1662595</v>
      </c>
      <c r="E159" s="9">
        <v>45748</v>
      </c>
      <c r="F159" s="36">
        <v>670</v>
      </c>
      <c r="G159" s="36">
        <v>680</v>
      </c>
      <c r="H159" s="8">
        <v>680</v>
      </c>
      <c r="I159" s="8">
        <v>680</v>
      </c>
      <c r="J159" s="8">
        <v>9137.32</v>
      </c>
      <c r="K159" s="8">
        <f>J159*0.2</f>
        <v>1827.4639999999999</v>
      </c>
      <c r="L159" s="8">
        <v>1827.46</v>
      </c>
      <c r="M159" s="3">
        <f>SUM(J159:L159)*0.16</f>
        <v>2046.7590399999999</v>
      </c>
      <c r="N159" s="8">
        <v>5</v>
      </c>
      <c r="O159" s="8">
        <v>0</v>
      </c>
      <c r="P159" s="3">
        <f>SUM(J159:O159)</f>
        <v>14844.00304</v>
      </c>
      <c r="Q159" s="9">
        <v>45798</v>
      </c>
      <c r="R159" s="18" t="s">
        <v>270</v>
      </c>
      <c r="S159" s="35">
        <v>31447.4</v>
      </c>
      <c r="T159" s="8" t="s">
        <v>269</v>
      </c>
    </row>
    <row r="160" spans="1:20" x14ac:dyDescent="0.25">
      <c r="A160" s="33">
        <v>21788</v>
      </c>
      <c r="B160" s="8" t="s">
        <v>234</v>
      </c>
      <c r="C160" s="8" t="s">
        <v>244</v>
      </c>
      <c r="D160" s="8">
        <v>1647507</v>
      </c>
      <c r="E160" s="9">
        <v>45758</v>
      </c>
      <c r="F160" s="36">
        <v>10867</v>
      </c>
      <c r="G160" s="36">
        <v>10972</v>
      </c>
      <c r="H160" s="8">
        <v>0</v>
      </c>
      <c r="I160" s="8">
        <f>G160-F160</f>
        <v>105</v>
      </c>
      <c r="J160" s="8">
        <v>909.03</v>
      </c>
      <c r="K160" s="8">
        <f>J160*0.2</f>
        <v>181.80600000000001</v>
      </c>
      <c r="L160" s="8">
        <f>J160*0.25</f>
        <v>227.25749999999999</v>
      </c>
      <c r="M160" s="3">
        <f>SUM(J160:L160)*0.16</f>
        <v>210.89496</v>
      </c>
      <c r="N160" s="8">
        <v>5</v>
      </c>
      <c r="O160" s="8">
        <v>0</v>
      </c>
      <c r="P160" s="3">
        <f>SUM(J160:O160)</f>
        <v>1533.98846</v>
      </c>
      <c r="Q160" s="9">
        <v>45761</v>
      </c>
      <c r="R160" s="15" t="s">
        <v>288</v>
      </c>
      <c r="S160" s="35">
        <v>1877</v>
      </c>
    </row>
    <row r="161" spans="1:19" x14ac:dyDescent="0.25">
      <c r="A161" s="33">
        <v>24681</v>
      </c>
      <c r="B161" s="8" t="s">
        <v>234</v>
      </c>
      <c r="C161" s="8" t="s">
        <v>244</v>
      </c>
      <c r="D161" s="8">
        <v>1672884</v>
      </c>
      <c r="E161" s="9">
        <v>45758</v>
      </c>
      <c r="F161" s="36">
        <v>1</v>
      </c>
      <c r="G161" s="36">
        <v>10</v>
      </c>
      <c r="H161" s="8">
        <v>10</v>
      </c>
      <c r="I161" s="8">
        <v>10</v>
      </c>
      <c r="J161" s="8">
        <v>82.64</v>
      </c>
      <c r="K161" s="8">
        <f>J161*0.2</f>
        <v>16.528000000000002</v>
      </c>
      <c r="L161" s="8">
        <f>J161*0.25</f>
        <v>20.66</v>
      </c>
      <c r="M161" s="3">
        <f>SUM(J161:L161)*0.16</f>
        <v>19.17248</v>
      </c>
      <c r="N161" s="8">
        <v>5</v>
      </c>
      <c r="O161" s="8">
        <v>0</v>
      </c>
      <c r="P161" s="3">
        <f>SUM(J161:O161)</f>
        <v>144.00048000000001</v>
      </c>
      <c r="Q161" s="9">
        <v>45761</v>
      </c>
      <c r="R161" s="18" t="s">
        <v>288</v>
      </c>
      <c r="S161" s="35">
        <v>1877</v>
      </c>
    </row>
    <row r="162" spans="1:19" x14ac:dyDescent="0.25">
      <c r="A162" s="33">
        <v>24682</v>
      </c>
      <c r="B162" s="8" t="s">
        <v>234</v>
      </c>
      <c r="C162" s="8" t="s">
        <v>244</v>
      </c>
      <c r="D162" s="8">
        <v>1672886</v>
      </c>
      <c r="E162" s="9">
        <v>45758</v>
      </c>
      <c r="F162" s="36"/>
      <c r="G162" s="36"/>
      <c r="H162" s="8">
        <v>15</v>
      </c>
      <c r="I162" s="8">
        <v>15</v>
      </c>
      <c r="J162" s="8">
        <v>115.35</v>
      </c>
      <c r="K162" s="8">
        <f>J162*0.2</f>
        <v>23.07</v>
      </c>
      <c r="L162" s="8">
        <f>J162*0.25</f>
        <v>28.837499999999999</v>
      </c>
      <c r="M162" s="3">
        <f>SUM(J162:L162)*0.16</f>
        <v>26.761199999999999</v>
      </c>
      <c r="N162" s="8">
        <v>5</v>
      </c>
      <c r="O162" s="8">
        <v>0</v>
      </c>
      <c r="P162" s="3">
        <f>SUM(J162:O162)</f>
        <v>199.0187</v>
      </c>
      <c r="Q162" s="9">
        <v>45761</v>
      </c>
      <c r="R162" s="18" t="s">
        <v>288</v>
      </c>
      <c r="S162" s="35">
        <v>1877</v>
      </c>
    </row>
    <row r="163" spans="1:19" x14ac:dyDescent="0.25">
      <c r="A163" s="33">
        <v>26534</v>
      </c>
      <c r="B163" s="8" t="s">
        <v>236</v>
      </c>
      <c r="C163" s="8" t="s">
        <v>245</v>
      </c>
      <c r="D163" s="8">
        <v>1675324</v>
      </c>
      <c r="E163" s="9">
        <v>45762</v>
      </c>
      <c r="F163" s="36"/>
      <c r="G163" s="36"/>
      <c r="H163" s="8">
        <v>56</v>
      </c>
      <c r="I163" s="8">
        <v>56</v>
      </c>
      <c r="J163" s="8">
        <v>430.85</v>
      </c>
      <c r="K163" s="8">
        <f>J163*0.2</f>
        <v>86.170000000000016</v>
      </c>
      <c r="L163" s="8">
        <f>J163*0.25</f>
        <v>107.71250000000001</v>
      </c>
      <c r="M163" s="3">
        <f>SUM(J163:L163)*0.16</f>
        <v>99.9572</v>
      </c>
      <c r="N163" s="8">
        <v>5</v>
      </c>
      <c r="O163" s="8">
        <v>0</v>
      </c>
      <c r="P163" s="8">
        <f>SUM(J163:O163)</f>
        <v>729.6896999999999</v>
      </c>
      <c r="Q163" s="9">
        <v>45762</v>
      </c>
      <c r="R163" s="44" t="s">
        <v>256</v>
      </c>
      <c r="S163" s="35"/>
    </row>
    <row r="166" spans="1:19" x14ac:dyDescent="0.25">
      <c r="A166" s="51"/>
      <c r="B166" s="51"/>
    </row>
  </sheetData>
  <mergeCells count="22">
    <mergeCell ref="E9:E10"/>
    <mergeCell ref="A166:B166"/>
    <mergeCell ref="A9:A10"/>
    <mergeCell ref="B9:B10"/>
    <mergeCell ref="C9:C10"/>
    <mergeCell ref="D9:D10"/>
    <mergeCell ref="A3:S3"/>
    <mergeCell ref="A4:S4"/>
    <mergeCell ref="A6:S6"/>
    <mergeCell ref="T9:T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R10"/>
    <mergeCell ref="S9:S10"/>
    <mergeCell ref="F9:H9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4097" r:id="rId4">
          <objectPr defaultSize="0" autoPict="0" r:id="rId5">
            <anchor moveWithCells="1">
              <from>
                <xdr:col>2</xdr:col>
                <xdr:colOff>2847975</xdr:colOff>
                <xdr:row>2</xdr:row>
                <xdr:rowOff>19050</xdr:rowOff>
              </from>
              <to>
                <xdr:col>3</xdr:col>
                <xdr:colOff>238125</xdr:colOff>
                <xdr:row>5</xdr:row>
                <xdr:rowOff>19050</xdr:rowOff>
              </to>
            </anchor>
          </objectPr>
        </oleObject>
      </mc:Choice>
      <mc:Fallback>
        <oleObject progId="Word.Picture.8" shapeId="4097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67"/>
  <sheetViews>
    <sheetView topLeftCell="A3" workbookViewId="0">
      <pane xSplit="2" ySplit="8" topLeftCell="C11" activePane="bottomRight" state="frozen"/>
      <selection activeCell="A3" sqref="A3"/>
      <selection pane="topRight" activeCell="C3" sqref="C3"/>
      <selection pane="bottomLeft" activeCell="A5" sqref="A5"/>
      <selection pane="bottomRight" activeCell="A3" sqref="A3:XFD6"/>
    </sheetView>
  </sheetViews>
  <sheetFormatPr baseColWidth="10" defaultRowHeight="15" x14ac:dyDescent="0.25"/>
  <cols>
    <col min="1" max="1" width="14.7109375" style="7" customWidth="1"/>
    <col min="2" max="2" width="41.5703125" style="7" customWidth="1"/>
    <col min="3" max="3" width="48.42578125" style="7" customWidth="1"/>
    <col min="4" max="4" width="11.42578125" style="7"/>
    <col min="5" max="5" width="16.85546875" style="7" customWidth="1"/>
    <col min="6" max="8" width="11.42578125" style="7"/>
    <col min="9" max="9" width="13.42578125" style="7" customWidth="1"/>
    <col min="10" max="11" width="11.42578125" style="7"/>
    <col min="12" max="12" width="14.7109375" style="7" customWidth="1"/>
    <col min="13" max="15" width="11.42578125" style="7"/>
    <col min="16" max="16" width="11.85546875" style="10" bestFit="1" customWidth="1"/>
    <col min="17" max="17" width="11.42578125" style="11"/>
    <col min="18" max="18" width="33" style="7" customWidth="1"/>
    <col min="19" max="19" width="12.7109375" style="7" bestFit="1" customWidth="1"/>
    <col min="20" max="20" width="19.7109375" style="7" customWidth="1"/>
    <col min="21" max="16384" width="11.42578125" style="7"/>
  </cols>
  <sheetData>
    <row r="3" spans="1:20" customFormat="1" ht="18.75" x14ac:dyDescent="0.25">
      <c r="A3" s="47" t="s">
        <v>359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0" customFormat="1" ht="18.75" x14ac:dyDescent="0.25">
      <c r="A4" s="47" t="s">
        <v>360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customFormat="1" x14ac:dyDescent="0.25"/>
    <row r="6" spans="1:20" ht="18.75" x14ac:dyDescent="0.3">
      <c r="A6" s="48" t="s">
        <v>361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9" spans="1:20" x14ac:dyDescent="0.25">
      <c r="A9" s="52" t="s">
        <v>2</v>
      </c>
      <c r="B9" s="52" t="s">
        <v>0</v>
      </c>
      <c r="C9" s="52" t="s">
        <v>1</v>
      </c>
      <c r="D9" s="52" t="s">
        <v>3</v>
      </c>
      <c r="E9" s="52" t="s">
        <v>4</v>
      </c>
      <c r="F9" s="52" t="s">
        <v>5</v>
      </c>
      <c r="G9" s="52"/>
      <c r="H9" s="52"/>
      <c r="I9" s="52" t="s">
        <v>9</v>
      </c>
      <c r="J9" s="52" t="s">
        <v>10</v>
      </c>
      <c r="K9" s="52" t="s">
        <v>11</v>
      </c>
      <c r="L9" s="52" t="s">
        <v>12</v>
      </c>
      <c r="M9" s="52" t="s">
        <v>13</v>
      </c>
      <c r="N9" s="52" t="s">
        <v>14</v>
      </c>
      <c r="O9" s="49" t="s">
        <v>246</v>
      </c>
      <c r="P9" s="56" t="s">
        <v>16</v>
      </c>
      <c r="Q9" s="54" t="s">
        <v>41</v>
      </c>
      <c r="R9" s="52" t="s">
        <v>15</v>
      </c>
      <c r="S9" s="52" t="s">
        <v>43</v>
      </c>
      <c r="T9" s="51"/>
    </row>
    <row r="10" spans="1:20" x14ac:dyDescent="0.25">
      <c r="A10" s="52"/>
      <c r="B10" s="52"/>
      <c r="C10" s="52"/>
      <c r="D10" s="52"/>
      <c r="E10" s="52"/>
      <c r="F10" s="12" t="s">
        <v>6</v>
      </c>
      <c r="G10" s="12" t="s">
        <v>7</v>
      </c>
      <c r="H10" s="12" t="s">
        <v>8</v>
      </c>
      <c r="I10" s="52"/>
      <c r="J10" s="52"/>
      <c r="K10" s="52"/>
      <c r="L10" s="52"/>
      <c r="M10" s="52"/>
      <c r="N10" s="52"/>
      <c r="O10" s="50"/>
      <c r="P10" s="56"/>
      <c r="Q10" s="55"/>
      <c r="R10" s="52"/>
      <c r="S10" s="52"/>
      <c r="T10" s="51"/>
    </row>
    <row r="11" spans="1:20" x14ac:dyDescent="0.25">
      <c r="A11" s="2">
        <v>9119</v>
      </c>
      <c r="B11" s="1" t="s">
        <v>17</v>
      </c>
      <c r="C11" s="13" t="s">
        <v>46</v>
      </c>
      <c r="D11" s="8"/>
      <c r="E11" s="9"/>
      <c r="F11" s="8">
        <v>0</v>
      </c>
      <c r="G11" s="8">
        <v>0</v>
      </c>
      <c r="H11" s="2">
        <v>171.042</v>
      </c>
      <c r="I11" s="2">
        <v>171.042</v>
      </c>
      <c r="J11" s="3">
        <v>1692.46</v>
      </c>
      <c r="K11" s="3">
        <f>J11*0.2</f>
        <v>338.49200000000002</v>
      </c>
      <c r="L11" s="3">
        <f>J11*0.25</f>
        <v>423.11500000000001</v>
      </c>
      <c r="M11" s="3">
        <f>SUM(J11:L11)*0.16</f>
        <v>392.65072000000004</v>
      </c>
      <c r="N11" s="4">
        <v>5</v>
      </c>
      <c r="O11" s="4">
        <v>0</v>
      </c>
      <c r="P11" s="14">
        <f t="shared" ref="P11:P37" si="0">SUM(J11:N11)</f>
        <v>2851.7177200000001</v>
      </c>
      <c r="Q11" s="9">
        <v>46083</v>
      </c>
      <c r="R11" s="15" t="s">
        <v>274</v>
      </c>
      <c r="S11" s="16"/>
      <c r="T11" s="17"/>
    </row>
    <row r="12" spans="1:20" x14ac:dyDescent="0.25">
      <c r="A12" s="2">
        <v>9129</v>
      </c>
      <c r="B12" s="1" t="s">
        <v>17</v>
      </c>
      <c r="C12" s="13" t="s">
        <v>46</v>
      </c>
      <c r="D12" s="8"/>
      <c r="E12" s="9"/>
      <c r="F12" s="8">
        <v>0</v>
      </c>
      <c r="G12" s="8">
        <v>0</v>
      </c>
      <c r="H12" s="2">
        <v>127.413</v>
      </c>
      <c r="I12" s="2">
        <v>127.413</v>
      </c>
      <c r="J12" s="3">
        <v>1183.92</v>
      </c>
      <c r="K12" s="3">
        <f t="shared" ref="K12:K20" si="1">J12*0.2</f>
        <v>236.78400000000002</v>
      </c>
      <c r="L12" s="3">
        <f t="shared" ref="L12:L20" si="2">J12*0.25</f>
        <v>295.98</v>
      </c>
      <c r="M12" s="3">
        <f t="shared" ref="M12:M37" si="3">SUM(J12:L12)*0.16</f>
        <v>274.66944000000007</v>
      </c>
      <c r="N12" s="4">
        <v>5</v>
      </c>
      <c r="O12" s="4">
        <v>0</v>
      </c>
      <c r="P12" s="14">
        <f t="shared" si="0"/>
        <v>1996.3534400000003</v>
      </c>
      <c r="Q12" s="9">
        <v>46083</v>
      </c>
      <c r="R12" s="18" t="s">
        <v>274</v>
      </c>
      <c r="S12" s="16"/>
      <c r="T12" s="17"/>
    </row>
    <row r="13" spans="1:20" x14ac:dyDescent="0.25">
      <c r="A13" s="2">
        <v>9127</v>
      </c>
      <c r="B13" s="1" t="s">
        <v>18</v>
      </c>
      <c r="C13" s="13" t="s">
        <v>49</v>
      </c>
      <c r="D13" s="8"/>
      <c r="E13" s="9"/>
      <c r="F13" s="8">
        <v>0</v>
      </c>
      <c r="G13" s="8">
        <v>0</v>
      </c>
      <c r="H13" s="2">
        <v>416.90800000000002</v>
      </c>
      <c r="I13" s="2">
        <v>416.90800000000002</v>
      </c>
      <c r="J13" s="3">
        <v>3504.59</v>
      </c>
      <c r="K13" s="3">
        <f t="shared" si="1"/>
        <v>700.91800000000012</v>
      </c>
      <c r="L13" s="3">
        <f t="shared" si="2"/>
        <v>876.14750000000004</v>
      </c>
      <c r="M13" s="3">
        <f t="shared" si="3"/>
        <v>813.06488000000002</v>
      </c>
      <c r="N13" s="4">
        <v>5</v>
      </c>
      <c r="O13" s="4">
        <v>0</v>
      </c>
      <c r="P13" s="14">
        <f t="shared" si="0"/>
        <v>5899.7203799999997</v>
      </c>
      <c r="Q13" s="9">
        <v>46083</v>
      </c>
      <c r="R13" s="18" t="s">
        <v>274</v>
      </c>
      <c r="S13" s="16">
        <v>73626.509999999995</v>
      </c>
      <c r="T13" s="17"/>
    </row>
    <row r="14" spans="1:20" x14ac:dyDescent="0.25">
      <c r="A14" s="2">
        <v>9131</v>
      </c>
      <c r="B14" s="1" t="s">
        <v>19</v>
      </c>
      <c r="C14" s="13" t="s">
        <v>58</v>
      </c>
      <c r="D14" s="8"/>
      <c r="E14" s="9"/>
      <c r="F14" s="8">
        <v>0</v>
      </c>
      <c r="G14" s="8">
        <v>0</v>
      </c>
      <c r="H14" s="2">
        <v>79.712999999999994</v>
      </c>
      <c r="I14" s="2">
        <v>79.712999999999994</v>
      </c>
      <c r="J14" s="3">
        <v>674.01</v>
      </c>
      <c r="K14" s="3">
        <v>0</v>
      </c>
      <c r="L14" s="3">
        <v>0</v>
      </c>
      <c r="M14" s="3">
        <f t="shared" si="3"/>
        <v>107.8416</v>
      </c>
      <c r="N14" s="4">
        <v>5</v>
      </c>
      <c r="O14" s="4">
        <v>0</v>
      </c>
      <c r="P14" s="14">
        <f t="shared" si="0"/>
        <v>786.85159999999996</v>
      </c>
      <c r="Q14" s="9">
        <v>46083</v>
      </c>
      <c r="R14" s="18" t="s">
        <v>274</v>
      </c>
      <c r="S14" s="16"/>
      <c r="T14" s="17"/>
    </row>
    <row r="15" spans="1:20" x14ac:dyDescent="0.25">
      <c r="A15" s="2">
        <v>9122</v>
      </c>
      <c r="B15" s="19" t="s">
        <v>20</v>
      </c>
      <c r="C15" s="13" t="s">
        <v>54</v>
      </c>
      <c r="D15" s="8"/>
      <c r="E15" s="9"/>
      <c r="F15" s="8">
        <v>0</v>
      </c>
      <c r="G15" s="8">
        <v>0</v>
      </c>
      <c r="H15" s="20">
        <v>138.773</v>
      </c>
      <c r="I15" s="20">
        <v>138.773</v>
      </c>
      <c r="J15" s="3">
        <v>1316.34</v>
      </c>
      <c r="K15" s="3">
        <f t="shared" si="1"/>
        <v>263.26799999999997</v>
      </c>
      <c r="L15" s="3">
        <f t="shared" si="2"/>
        <v>329.08499999999998</v>
      </c>
      <c r="M15" s="3">
        <f t="shared" si="3"/>
        <v>305.39087999999998</v>
      </c>
      <c r="N15" s="4">
        <v>5</v>
      </c>
      <c r="O15" s="4">
        <v>0</v>
      </c>
      <c r="P15" s="14">
        <f t="shared" si="0"/>
        <v>2219.0838800000001</v>
      </c>
      <c r="Q15" s="9">
        <v>46083</v>
      </c>
      <c r="R15" s="18" t="s">
        <v>274</v>
      </c>
      <c r="S15" s="16"/>
      <c r="T15" s="17"/>
    </row>
    <row r="16" spans="1:20" x14ac:dyDescent="0.25">
      <c r="A16" s="2">
        <v>24072</v>
      </c>
      <c r="B16" s="1" t="s">
        <v>21</v>
      </c>
      <c r="C16" s="13" t="s">
        <v>66</v>
      </c>
      <c r="D16" s="8"/>
      <c r="E16" s="9"/>
      <c r="F16" s="8">
        <v>0</v>
      </c>
      <c r="G16" s="8">
        <v>0</v>
      </c>
      <c r="H16" s="2">
        <v>106.069</v>
      </c>
      <c r="I16" s="2">
        <v>106.069</v>
      </c>
      <c r="J16" s="3">
        <v>954.43</v>
      </c>
      <c r="K16" s="3">
        <f t="shared" si="1"/>
        <v>190.886</v>
      </c>
      <c r="L16" s="3">
        <f t="shared" si="2"/>
        <v>238.60749999999999</v>
      </c>
      <c r="M16" s="3">
        <f t="shared" si="3"/>
        <v>221.42776000000003</v>
      </c>
      <c r="N16" s="4">
        <v>5</v>
      </c>
      <c r="O16" s="4">
        <v>0</v>
      </c>
      <c r="P16" s="14">
        <f t="shared" si="0"/>
        <v>1610.3512600000001</v>
      </c>
      <c r="Q16" s="9">
        <v>46083</v>
      </c>
      <c r="R16" s="18" t="s">
        <v>274</v>
      </c>
      <c r="S16" s="16"/>
      <c r="T16" s="17"/>
    </row>
    <row r="17" spans="1:20" x14ac:dyDescent="0.25">
      <c r="A17" s="2">
        <v>12163</v>
      </c>
      <c r="B17" s="1" t="s">
        <v>22</v>
      </c>
      <c r="C17" s="13" t="s">
        <v>62</v>
      </c>
      <c r="D17" s="8"/>
      <c r="E17" s="9"/>
      <c r="F17" s="8">
        <v>0</v>
      </c>
      <c r="G17" s="8">
        <v>0</v>
      </c>
      <c r="H17" s="2">
        <v>116.02800000000001</v>
      </c>
      <c r="I17" s="2">
        <v>116.02800000000001</v>
      </c>
      <c r="J17" s="3">
        <v>1060.3499999999999</v>
      </c>
      <c r="K17" s="3">
        <v>0</v>
      </c>
      <c r="L17" s="3">
        <v>0</v>
      </c>
      <c r="M17" s="3">
        <f t="shared" si="3"/>
        <v>169.65599999999998</v>
      </c>
      <c r="N17" s="4">
        <v>5</v>
      </c>
      <c r="O17" s="4">
        <v>0</v>
      </c>
      <c r="P17" s="14">
        <f t="shared" si="0"/>
        <v>1235.0059999999999</v>
      </c>
      <c r="Q17" s="9">
        <v>46083</v>
      </c>
      <c r="R17" s="18" t="s">
        <v>274</v>
      </c>
      <c r="S17" s="16"/>
      <c r="T17" s="17"/>
    </row>
    <row r="18" spans="1:20" x14ac:dyDescent="0.25">
      <c r="A18" s="2">
        <v>9126</v>
      </c>
      <c r="B18" s="1" t="s">
        <v>23</v>
      </c>
      <c r="C18" s="13" t="s">
        <v>50</v>
      </c>
      <c r="D18" s="8"/>
      <c r="E18" s="9"/>
      <c r="F18" s="8">
        <v>0</v>
      </c>
      <c r="G18" s="8">
        <v>0</v>
      </c>
      <c r="H18" s="2">
        <v>187.28700000000001</v>
      </c>
      <c r="I18" s="2">
        <v>187.28700000000001</v>
      </c>
      <c r="J18" s="3">
        <v>1894.82</v>
      </c>
      <c r="K18" s="3">
        <f t="shared" si="1"/>
        <v>378.964</v>
      </c>
      <c r="L18" s="3">
        <f t="shared" si="2"/>
        <v>473.70499999999998</v>
      </c>
      <c r="M18" s="3">
        <f t="shared" si="3"/>
        <v>439.59824000000003</v>
      </c>
      <c r="N18" s="4">
        <v>5</v>
      </c>
      <c r="O18" s="4">
        <v>0</v>
      </c>
      <c r="P18" s="14">
        <f t="shared" si="0"/>
        <v>3192.0872399999998</v>
      </c>
      <c r="Q18" s="9">
        <v>46083</v>
      </c>
      <c r="R18" s="18" t="s">
        <v>274</v>
      </c>
      <c r="S18" s="16"/>
      <c r="T18" s="17"/>
    </row>
    <row r="19" spans="1:20" x14ac:dyDescent="0.25">
      <c r="A19" s="2">
        <v>9123</v>
      </c>
      <c r="B19" s="1" t="s">
        <v>24</v>
      </c>
      <c r="C19" s="13" t="s">
        <v>52</v>
      </c>
      <c r="D19" s="8"/>
      <c r="E19" s="9"/>
      <c r="F19" s="8">
        <v>0</v>
      </c>
      <c r="G19" s="8">
        <v>0</v>
      </c>
      <c r="H19" s="2">
        <v>314.97300000000001</v>
      </c>
      <c r="I19" s="2">
        <v>314.97300000000001</v>
      </c>
      <c r="J19" s="3">
        <v>3620.72</v>
      </c>
      <c r="K19" s="3">
        <f t="shared" si="1"/>
        <v>724.14400000000001</v>
      </c>
      <c r="L19" s="3">
        <f t="shared" si="2"/>
        <v>905.18</v>
      </c>
      <c r="M19" s="3">
        <f t="shared" si="3"/>
        <v>840.00703999999996</v>
      </c>
      <c r="N19" s="4">
        <v>5</v>
      </c>
      <c r="O19" s="4">
        <v>0</v>
      </c>
      <c r="P19" s="14">
        <f t="shared" si="0"/>
        <v>6095.0510400000003</v>
      </c>
      <c r="Q19" s="9">
        <v>46083</v>
      </c>
      <c r="R19" s="18" t="s">
        <v>274</v>
      </c>
      <c r="S19" s="16"/>
      <c r="T19" s="17"/>
    </row>
    <row r="20" spans="1:20" x14ac:dyDescent="0.25">
      <c r="A20" s="2">
        <v>9121</v>
      </c>
      <c r="B20" s="1" t="s">
        <v>24</v>
      </c>
      <c r="C20" s="13" t="s">
        <v>52</v>
      </c>
      <c r="D20" s="8"/>
      <c r="E20" s="9"/>
      <c r="F20" s="8">
        <v>0</v>
      </c>
      <c r="G20" s="8">
        <v>0</v>
      </c>
      <c r="H20" s="2">
        <v>161.947</v>
      </c>
      <c r="I20" s="2">
        <v>161.947</v>
      </c>
      <c r="J20" s="3">
        <v>1586.44</v>
      </c>
      <c r="K20" s="3">
        <f t="shared" si="1"/>
        <v>317.28800000000001</v>
      </c>
      <c r="L20" s="3">
        <f t="shared" si="2"/>
        <v>396.61</v>
      </c>
      <c r="M20" s="3">
        <f t="shared" si="3"/>
        <v>368.05408000000006</v>
      </c>
      <c r="N20" s="4">
        <v>5</v>
      </c>
      <c r="O20" s="4">
        <v>0</v>
      </c>
      <c r="P20" s="14">
        <f t="shared" si="0"/>
        <v>2673.3920800000001</v>
      </c>
      <c r="Q20" s="9">
        <v>46083</v>
      </c>
      <c r="R20" s="18" t="s">
        <v>274</v>
      </c>
      <c r="S20" s="16"/>
      <c r="T20" s="17"/>
    </row>
    <row r="21" spans="1:20" x14ac:dyDescent="0.25">
      <c r="A21" s="2">
        <v>12086</v>
      </c>
      <c r="B21" s="1" t="s">
        <v>25</v>
      </c>
      <c r="C21" s="13" t="s">
        <v>60</v>
      </c>
      <c r="D21" s="8"/>
      <c r="E21" s="9"/>
      <c r="F21" s="8">
        <v>0</v>
      </c>
      <c r="G21" s="8">
        <v>0</v>
      </c>
      <c r="H21" s="2">
        <v>148.696</v>
      </c>
      <c r="I21" s="2">
        <v>148.696</v>
      </c>
      <c r="J21" s="3">
        <v>1431.99</v>
      </c>
      <c r="K21" s="3">
        <v>0</v>
      </c>
      <c r="L21" s="3">
        <v>0</v>
      </c>
      <c r="M21" s="3">
        <f t="shared" si="3"/>
        <v>229.11840000000001</v>
      </c>
      <c r="N21" s="4">
        <v>5</v>
      </c>
      <c r="O21" s="4">
        <v>0</v>
      </c>
      <c r="P21" s="14">
        <f t="shared" si="0"/>
        <v>1666.1084000000001</v>
      </c>
      <c r="Q21" s="9">
        <v>46083</v>
      </c>
      <c r="R21" s="18" t="s">
        <v>274</v>
      </c>
      <c r="S21" s="16"/>
      <c r="T21" s="17"/>
    </row>
    <row r="22" spans="1:20" x14ac:dyDescent="0.25">
      <c r="A22" s="2">
        <v>12596</v>
      </c>
      <c r="B22" s="1" t="s">
        <v>26</v>
      </c>
      <c r="C22" s="13" t="s">
        <v>64</v>
      </c>
      <c r="D22" s="8"/>
      <c r="E22" s="9"/>
      <c r="F22" s="8">
        <v>0</v>
      </c>
      <c r="G22" s="8">
        <v>0</v>
      </c>
      <c r="H22" s="2">
        <v>109.389</v>
      </c>
      <c r="I22" s="2">
        <v>109.389</v>
      </c>
      <c r="J22" s="3">
        <v>989.73</v>
      </c>
      <c r="K22" s="3">
        <v>0</v>
      </c>
      <c r="L22" s="3">
        <v>0</v>
      </c>
      <c r="M22" s="3">
        <f t="shared" si="3"/>
        <v>158.35679999999999</v>
      </c>
      <c r="N22" s="4">
        <v>5</v>
      </c>
      <c r="O22" s="4">
        <v>0</v>
      </c>
      <c r="P22" s="14">
        <f t="shared" si="0"/>
        <v>1153.0868</v>
      </c>
      <c r="Q22" s="9">
        <v>46083</v>
      </c>
      <c r="R22" s="18" t="s">
        <v>274</v>
      </c>
      <c r="S22" s="16"/>
      <c r="T22" s="17"/>
    </row>
    <row r="23" spans="1:20" x14ac:dyDescent="0.25">
      <c r="A23" s="2">
        <v>9124</v>
      </c>
      <c r="B23" s="1" t="s">
        <v>27</v>
      </c>
      <c r="C23" s="13" t="s">
        <v>51</v>
      </c>
      <c r="D23" s="8"/>
      <c r="E23" s="9"/>
      <c r="F23" s="8">
        <v>0</v>
      </c>
      <c r="G23" s="8">
        <v>0</v>
      </c>
      <c r="H23" s="2">
        <v>288.51299999999998</v>
      </c>
      <c r="I23" s="2">
        <v>288.51299999999998</v>
      </c>
      <c r="J23" s="3">
        <v>3242.59</v>
      </c>
      <c r="K23" s="3">
        <f t="shared" ref="K23:K28" si="4">J23*0.2</f>
        <v>648.51800000000003</v>
      </c>
      <c r="L23" s="3">
        <f t="shared" ref="L23:L28" si="5">J23*0.25</f>
        <v>810.64750000000004</v>
      </c>
      <c r="M23" s="3">
        <f t="shared" si="3"/>
        <v>752.28088000000002</v>
      </c>
      <c r="N23" s="4">
        <v>5</v>
      </c>
      <c r="O23" s="4">
        <v>0</v>
      </c>
      <c r="P23" s="14">
        <f t="shared" si="0"/>
        <v>5459.0363800000005</v>
      </c>
      <c r="Q23" s="9">
        <v>46083</v>
      </c>
      <c r="R23" s="18" t="s">
        <v>274</v>
      </c>
      <c r="S23" s="16"/>
      <c r="T23" s="17"/>
    </row>
    <row r="24" spans="1:20" x14ac:dyDescent="0.25">
      <c r="A24" s="2">
        <v>11691</v>
      </c>
      <c r="B24" s="1" t="s">
        <v>28</v>
      </c>
      <c r="C24" s="13" t="s">
        <v>67</v>
      </c>
      <c r="D24" s="8"/>
      <c r="E24" s="9"/>
      <c r="F24" s="8">
        <v>0</v>
      </c>
      <c r="G24" s="8">
        <v>0</v>
      </c>
      <c r="H24" s="2">
        <v>175.91900000000001</v>
      </c>
      <c r="I24" s="2">
        <v>175.91900000000001</v>
      </c>
      <c r="J24" s="3">
        <v>1750.25</v>
      </c>
      <c r="K24" s="3">
        <f t="shared" si="4"/>
        <v>350.05</v>
      </c>
      <c r="L24" s="3">
        <v>0</v>
      </c>
      <c r="M24" s="3">
        <f t="shared" si="3"/>
        <v>336.04800000000006</v>
      </c>
      <c r="N24" s="4">
        <v>5</v>
      </c>
      <c r="O24" s="4">
        <v>0</v>
      </c>
      <c r="P24" s="14">
        <f t="shared" si="0"/>
        <v>2441.3480000000004</v>
      </c>
      <c r="Q24" s="9">
        <v>46083</v>
      </c>
      <c r="R24" s="18" t="s">
        <v>274</v>
      </c>
      <c r="S24" s="16"/>
      <c r="T24" s="17"/>
    </row>
    <row r="25" spans="1:20" x14ac:dyDescent="0.25">
      <c r="A25" s="2">
        <v>6379</v>
      </c>
      <c r="B25" s="1" t="s">
        <v>29</v>
      </c>
      <c r="C25" s="13" t="s">
        <v>56</v>
      </c>
      <c r="D25" s="8"/>
      <c r="E25" s="9"/>
      <c r="F25" s="8">
        <v>0</v>
      </c>
      <c r="G25" s="8">
        <v>0</v>
      </c>
      <c r="H25" s="2">
        <v>127.413</v>
      </c>
      <c r="I25" s="2">
        <v>127.413</v>
      </c>
      <c r="J25" s="3">
        <v>1183.92</v>
      </c>
      <c r="K25" s="3">
        <f t="shared" si="4"/>
        <v>236.78400000000002</v>
      </c>
      <c r="L25" s="3">
        <f t="shared" si="5"/>
        <v>295.98</v>
      </c>
      <c r="M25" s="3">
        <f t="shared" si="3"/>
        <v>274.66944000000007</v>
      </c>
      <c r="N25" s="4">
        <v>5</v>
      </c>
      <c r="O25" s="4">
        <v>0</v>
      </c>
      <c r="P25" s="14">
        <f t="shared" si="0"/>
        <v>1996.3534400000003</v>
      </c>
      <c r="Q25" s="9">
        <v>46083</v>
      </c>
      <c r="R25" s="18" t="s">
        <v>274</v>
      </c>
      <c r="S25" s="16"/>
      <c r="T25" s="17"/>
    </row>
    <row r="26" spans="1:20" x14ac:dyDescent="0.25">
      <c r="A26" s="2">
        <v>9130</v>
      </c>
      <c r="B26" s="1" t="s">
        <v>30</v>
      </c>
      <c r="C26" s="13" t="s">
        <v>47</v>
      </c>
      <c r="D26" s="8"/>
      <c r="E26" s="9"/>
      <c r="F26" s="8">
        <v>0</v>
      </c>
      <c r="G26" s="8">
        <v>0</v>
      </c>
      <c r="H26" s="2">
        <v>123.495</v>
      </c>
      <c r="I26" s="2">
        <v>123.495</v>
      </c>
      <c r="J26" s="3">
        <v>1139.8</v>
      </c>
      <c r="K26" s="3">
        <f t="shared" si="4"/>
        <v>227.96</v>
      </c>
      <c r="L26" s="3">
        <f t="shared" si="5"/>
        <v>284.95</v>
      </c>
      <c r="M26" s="3">
        <f t="shared" si="3"/>
        <v>264.43360000000001</v>
      </c>
      <c r="N26" s="4">
        <v>5</v>
      </c>
      <c r="O26" s="4">
        <v>0</v>
      </c>
      <c r="P26" s="14">
        <f t="shared" si="0"/>
        <v>1922.1436000000001</v>
      </c>
      <c r="Q26" s="9">
        <v>46083</v>
      </c>
      <c r="R26" s="18" t="s">
        <v>274</v>
      </c>
      <c r="S26" s="16"/>
      <c r="T26" s="17"/>
    </row>
    <row r="27" spans="1:20" x14ac:dyDescent="0.25">
      <c r="A27" s="2">
        <v>9128</v>
      </c>
      <c r="B27" s="1" t="s">
        <v>31</v>
      </c>
      <c r="C27" s="13" t="s">
        <v>48</v>
      </c>
      <c r="D27" s="8"/>
      <c r="E27" s="9"/>
      <c r="F27" s="8">
        <v>0</v>
      </c>
      <c r="G27" s="8">
        <v>0</v>
      </c>
      <c r="H27" s="2">
        <v>296.78100000000001</v>
      </c>
      <c r="I27" s="2">
        <v>296.78100000000001</v>
      </c>
      <c r="J27" s="3">
        <v>3360.76</v>
      </c>
      <c r="K27" s="3">
        <f t="shared" si="4"/>
        <v>672.15200000000004</v>
      </c>
      <c r="L27" s="3">
        <f t="shared" si="5"/>
        <v>840.19</v>
      </c>
      <c r="M27" s="3">
        <f t="shared" si="3"/>
        <v>779.69632000000013</v>
      </c>
      <c r="N27" s="4">
        <v>5</v>
      </c>
      <c r="O27" s="4">
        <v>0</v>
      </c>
      <c r="P27" s="14">
        <f t="shared" si="0"/>
        <v>5657.7983200000008</v>
      </c>
      <c r="Q27" s="9">
        <v>46083</v>
      </c>
      <c r="R27" s="18" t="s">
        <v>274</v>
      </c>
      <c r="S27" s="16"/>
      <c r="T27" s="17"/>
    </row>
    <row r="28" spans="1:20" x14ac:dyDescent="0.25">
      <c r="A28" s="2">
        <v>9125</v>
      </c>
      <c r="B28" s="1" t="s">
        <v>31</v>
      </c>
      <c r="C28" s="13" t="s">
        <v>48</v>
      </c>
      <c r="D28" s="8"/>
      <c r="E28" s="9"/>
      <c r="F28" s="8">
        <v>0</v>
      </c>
      <c r="G28" s="8">
        <v>0</v>
      </c>
      <c r="H28" s="2">
        <v>183.49799999999999</v>
      </c>
      <c r="I28" s="2">
        <v>183.49799999999999</v>
      </c>
      <c r="J28" s="3">
        <v>1846.62</v>
      </c>
      <c r="K28" s="3">
        <f t="shared" si="4"/>
        <v>369.32400000000001</v>
      </c>
      <c r="L28" s="3">
        <f t="shared" si="5"/>
        <v>461.65499999999997</v>
      </c>
      <c r="M28" s="3">
        <f t="shared" si="3"/>
        <v>428.41584000000006</v>
      </c>
      <c r="N28" s="4">
        <v>5</v>
      </c>
      <c r="O28" s="4">
        <v>0</v>
      </c>
      <c r="P28" s="14">
        <f t="shared" si="0"/>
        <v>3111.0148400000003</v>
      </c>
      <c r="Q28" s="9">
        <v>46083</v>
      </c>
      <c r="R28" s="18" t="s">
        <v>274</v>
      </c>
      <c r="S28" s="16"/>
      <c r="T28" s="17"/>
    </row>
    <row r="29" spans="1:20" x14ac:dyDescent="0.25">
      <c r="A29" s="2">
        <v>13413</v>
      </c>
      <c r="B29" s="1" t="s">
        <v>32</v>
      </c>
      <c r="C29" s="13" t="s">
        <v>65</v>
      </c>
      <c r="D29" s="8"/>
      <c r="E29" s="9"/>
      <c r="F29" s="8">
        <v>0</v>
      </c>
      <c r="G29" s="8">
        <v>0</v>
      </c>
      <c r="H29" s="2">
        <v>107.729</v>
      </c>
      <c r="I29" s="2">
        <v>107.729</v>
      </c>
      <c r="J29" s="3">
        <v>972.07</v>
      </c>
      <c r="K29" s="3">
        <v>0</v>
      </c>
      <c r="L29" s="3">
        <v>0</v>
      </c>
      <c r="M29" s="3">
        <f t="shared" si="3"/>
        <v>155.53120000000001</v>
      </c>
      <c r="N29" s="4">
        <v>5</v>
      </c>
      <c r="O29" s="4">
        <v>0</v>
      </c>
      <c r="P29" s="14">
        <f t="shared" si="0"/>
        <v>1132.6012000000001</v>
      </c>
      <c r="Q29" s="9">
        <v>46083</v>
      </c>
      <c r="R29" s="18" t="s">
        <v>274</v>
      </c>
      <c r="S29" s="16"/>
      <c r="T29" s="17"/>
    </row>
    <row r="30" spans="1:20" x14ac:dyDescent="0.25">
      <c r="A30" s="2">
        <v>9133</v>
      </c>
      <c r="B30" s="1" t="s">
        <v>33</v>
      </c>
      <c r="C30" s="13" t="s">
        <v>59</v>
      </c>
      <c r="D30" s="8"/>
      <c r="E30" s="9"/>
      <c r="F30" s="8">
        <v>0</v>
      </c>
      <c r="G30" s="8">
        <v>0</v>
      </c>
      <c r="H30" s="2">
        <v>87.293599999999998</v>
      </c>
      <c r="I30" s="2">
        <v>87.293599999999998</v>
      </c>
      <c r="J30" s="3">
        <v>754.68</v>
      </c>
      <c r="K30" s="3">
        <v>0</v>
      </c>
      <c r="L30" s="3">
        <v>0</v>
      </c>
      <c r="M30" s="3">
        <f t="shared" si="3"/>
        <v>120.74879999999999</v>
      </c>
      <c r="N30" s="4">
        <v>5</v>
      </c>
      <c r="O30" s="4">
        <v>0</v>
      </c>
      <c r="P30" s="14">
        <f t="shared" si="0"/>
        <v>880.42879999999991</v>
      </c>
      <c r="Q30" s="9">
        <v>46083</v>
      </c>
      <c r="R30" s="18" t="s">
        <v>274</v>
      </c>
      <c r="S30" s="16"/>
      <c r="T30" s="17"/>
    </row>
    <row r="31" spans="1:20" x14ac:dyDescent="0.25">
      <c r="A31" s="2">
        <v>9132</v>
      </c>
      <c r="B31" s="1" t="s">
        <v>34</v>
      </c>
      <c r="C31" s="13" t="s">
        <v>57</v>
      </c>
      <c r="D31" s="8"/>
      <c r="E31" s="9"/>
      <c r="F31" s="8">
        <v>0</v>
      </c>
      <c r="G31" s="8">
        <v>0</v>
      </c>
      <c r="H31" s="2">
        <v>83.503299999999996</v>
      </c>
      <c r="I31" s="2">
        <v>83.503299999999996</v>
      </c>
      <c r="J31" s="3">
        <v>714.37</v>
      </c>
      <c r="K31" s="3">
        <v>0</v>
      </c>
      <c r="L31" s="3">
        <v>0</v>
      </c>
      <c r="M31" s="3">
        <f t="shared" si="3"/>
        <v>114.2992</v>
      </c>
      <c r="N31" s="4">
        <v>5</v>
      </c>
      <c r="O31" s="4">
        <v>0</v>
      </c>
      <c r="P31" s="14">
        <f t="shared" si="0"/>
        <v>833.66920000000005</v>
      </c>
      <c r="Q31" s="9">
        <v>46083</v>
      </c>
      <c r="R31" s="18" t="s">
        <v>274</v>
      </c>
      <c r="S31" s="16"/>
      <c r="T31" s="17"/>
    </row>
    <row r="32" spans="1:20" x14ac:dyDescent="0.25">
      <c r="A32" s="2">
        <v>7339</v>
      </c>
      <c r="B32" s="1" t="s">
        <v>35</v>
      </c>
      <c r="C32" s="13" t="s">
        <v>55</v>
      </c>
      <c r="D32" s="8"/>
      <c r="E32" s="9"/>
      <c r="F32" s="8">
        <v>0</v>
      </c>
      <c r="G32" s="8">
        <v>0</v>
      </c>
      <c r="H32" s="2">
        <v>185.77199999999999</v>
      </c>
      <c r="I32" s="2">
        <v>185.77199999999999</v>
      </c>
      <c r="J32" s="3">
        <v>1875.55</v>
      </c>
      <c r="K32" s="3">
        <f t="shared" ref="K32:K37" si="6">J32*0.2</f>
        <v>375.11</v>
      </c>
      <c r="L32" s="3">
        <f t="shared" ref="L32:L35" si="7">J32*0.25</f>
        <v>468.88749999999999</v>
      </c>
      <c r="M32" s="3">
        <f t="shared" si="3"/>
        <v>435.12759999999997</v>
      </c>
      <c r="N32" s="4">
        <v>5</v>
      </c>
      <c r="O32" s="4">
        <v>0</v>
      </c>
      <c r="P32" s="14">
        <f t="shared" si="0"/>
        <v>3159.6750999999995</v>
      </c>
      <c r="Q32" s="9">
        <v>46083</v>
      </c>
      <c r="R32" s="18" t="s">
        <v>274</v>
      </c>
      <c r="S32" s="16"/>
      <c r="T32" s="17"/>
    </row>
    <row r="33" spans="1:20" x14ac:dyDescent="0.25">
      <c r="A33" s="2">
        <v>9585</v>
      </c>
      <c r="B33" s="1" t="s">
        <v>36</v>
      </c>
      <c r="C33" s="13" t="s">
        <v>230</v>
      </c>
      <c r="D33" s="8"/>
      <c r="E33" s="9"/>
      <c r="F33" s="8">
        <v>0</v>
      </c>
      <c r="G33" s="8">
        <v>0</v>
      </c>
      <c r="H33" s="2">
        <v>146.238</v>
      </c>
      <c r="I33" s="2">
        <v>146.238</v>
      </c>
      <c r="J33" s="3">
        <v>1403.34</v>
      </c>
      <c r="K33" s="3">
        <f t="shared" si="6"/>
        <v>280.66800000000001</v>
      </c>
      <c r="L33" s="3">
        <f t="shared" si="7"/>
        <v>350.83499999999998</v>
      </c>
      <c r="M33" s="3">
        <f t="shared" si="3"/>
        <v>325.57488000000001</v>
      </c>
      <c r="N33" s="4">
        <v>5</v>
      </c>
      <c r="O33" s="4">
        <v>0</v>
      </c>
      <c r="P33" s="14">
        <f t="shared" si="0"/>
        <v>2365.41788</v>
      </c>
      <c r="Q33" s="9">
        <v>46083</v>
      </c>
      <c r="R33" s="18" t="s">
        <v>274</v>
      </c>
      <c r="S33" s="16"/>
      <c r="T33" s="17"/>
    </row>
    <row r="34" spans="1:20" x14ac:dyDescent="0.25">
      <c r="A34" s="2">
        <v>9118</v>
      </c>
      <c r="B34" s="1" t="s">
        <v>37</v>
      </c>
      <c r="C34" s="13" t="s">
        <v>45</v>
      </c>
      <c r="D34" s="8"/>
      <c r="E34" s="9"/>
      <c r="F34" s="8">
        <v>0</v>
      </c>
      <c r="G34" s="8">
        <v>0</v>
      </c>
      <c r="H34" s="2">
        <v>126</v>
      </c>
      <c r="I34" s="2">
        <v>126</v>
      </c>
      <c r="J34" s="3">
        <v>1166.28</v>
      </c>
      <c r="K34" s="3">
        <f t="shared" si="6"/>
        <v>233.256</v>
      </c>
      <c r="L34" s="3">
        <f t="shared" si="7"/>
        <v>291.57</v>
      </c>
      <c r="M34" s="3">
        <f t="shared" si="3"/>
        <v>270.57695999999999</v>
      </c>
      <c r="N34" s="5">
        <v>5</v>
      </c>
      <c r="O34" s="4">
        <v>0</v>
      </c>
      <c r="P34" s="14">
        <f t="shared" si="0"/>
        <v>1966.6829600000001</v>
      </c>
      <c r="Q34" s="9">
        <v>46083</v>
      </c>
      <c r="R34" s="18" t="s">
        <v>274</v>
      </c>
      <c r="S34" s="16"/>
      <c r="T34" s="17"/>
    </row>
    <row r="35" spans="1:20" x14ac:dyDescent="0.25">
      <c r="A35" s="2">
        <v>9120</v>
      </c>
      <c r="B35" s="1" t="s">
        <v>38</v>
      </c>
      <c r="C35" s="13" t="s">
        <v>53</v>
      </c>
      <c r="D35" s="8"/>
      <c r="E35" s="9"/>
      <c r="F35" s="8">
        <v>0</v>
      </c>
      <c r="G35" s="8">
        <v>0</v>
      </c>
      <c r="H35" s="2">
        <v>404.678</v>
      </c>
      <c r="I35" s="2">
        <v>404.678</v>
      </c>
      <c r="J35" s="3">
        <v>4974.33</v>
      </c>
      <c r="K35" s="3">
        <f t="shared" si="6"/>
        <v>994.86599999999999</v>
      </c>
      <c r="L35" s="3">
        <f t="shared" si="7"/>
        <v>1243.5825</v>
      </c>
      <c r="M35" s="3">
        <f t="shared" si="3"/>
        <v>1154.04456</v>
      </c>
      <c r="N35" s="4">
        <v>5</v>
      </c>
      <c r="O35" s="4">
        <v>0</v>
      </c>
      <c r="P35" s="14">
        <f t="shared" si="0"/>
        <v>8371.8230600000006</v>
      </c>
      <c r="Q35" s="9">
        <v>46083</v>
      </c>
      <c r="R35" s="18" t="s">
        <v>274</v>
      </c>
      <c r="S35" s="16"/>
      <c r="T35" s="17"/>
    </row>
    <row r="36" spans="1:20" x14ac:dyDescent="0.25">
      <c r="A36" s="2">
        <v>12087</v>
      </c>
      <c r="B36" s="1" t="s">
        <v>39</v>
      </c>
      <c r="C36" s="13" t="s">
        <v>61</v>
      </c>
      <c r="D36" s="8"/>
      <c r="E36" s="9"/>
      <c r="F36" s="8">
        <v>0</v>
      </c>
      <c r="G36" s="8">
        <v>0</v>
      </c>
      <c r="H36" s="2">
        <v>131.19999999999999</v>
      </c>
      <c r="I36" s="2">
        <v>131.19999999999999</v>
      </c>
      <c r="J36" s="3">
        <v>1228.06</v>
      </c>
      <c r="K36" s="3">
        <v>0</v>
      </c>
      <c r="L36" s="3">
        <v>0</v>
      </c>
      <c r="M36" s="3">
        <f t="shared" si="3"/>
        <v>196.4896</v>
      </c>
      <c r="N36" s="4">
        <v>5</v>
      </c>
      <c r="O36" s="4">
        <v>0</v>
      </c>
      <c r="P36" s="14">
        <f t="shared" si="0"/>
        <v>1429.5495999999998</v>
      </c>
      <c r="Q36" s="9">
        <v>46083</v>
      </c>
      <c r="R36" s="18" t="s">
        <v>274</v>
      </c>
      <c r="S36" s="16"/>
      <c r="T36" s="17"/>
    </row>
    <row r="37" spans="1:20" x14ac:dyDescent="0.25">
      <c r="A37" s="21">
        <v>12241</v>
      </c>
      <c r="B37" s="22" t="s">
        <v>40</v>
      </c>
      <c r="C37" s="13" t="s">
        <v>63</v>
      </c>
      <c r="D37" s="23"/>
      <c r="E37" s="9"/>
      <c r="F37" s="23">
        <v>0</v>
      </c>
      <c r="G37" s="23">
        <v>0</v>
      </c>
      <c r="H37" s="21">
        <v>119.364</v>
      </c>
      <c r="I37" s="21">
        <v>119.364</v>
      </c>
      <c r="J37" s="6">
        <v>1095.6600000000001</v>
      </c>
      <c r="K37" s="6">
        <f t="shared" si="6"/>
        <v>219.13200000000003</v>
      </c>
      <c r="L37" s="6">
        <v>0</v>
      </c>
      <c r="M37" s="6">
        <f t="shared" si="3"/>
        <v>210.36672000000002</v>
      </c>
      <c r="N37" s="24">
        <v>5</v>
      </c>
      <c r="O37" s="4">
        <v>0</v>
      </c>
      <c r="P37" s="25">
        <f t="shared" si="0"/>
        <v>1530.1587200000001</v>
      </c>
      <c r="Q37" s="9">
        <v>46083</v>
      </c>
      <c r="R37" s="18" t="s">
        <v>274</v>
      </c>
      <c r="S37" s="23"/>
    </row>
    <row r="38" spans="1:20" s="8" customFormat="1" x14ac:dyDescent="0.25">
      <c r="C38" s="26"/>
      <c r="J38" s="3">
        <f t="shared" ref="J38:P38" si="8">SUM(J11:J37)</f>
        <v>46618.080000000002</v>
      </c>
      <c r="K38" s="3">
        <f t="shared" si="8"/>
        <v>7758.5639999999985</v>
      </c>
      <c r="L38" s="3">
        <f t="shared" si="8"/>
        <v>8986.7274999999972</v>
      </c>
      <c r="M38" s="3">
        <f t="shared" si="8"/>
        <v>10138.139440000001</v>
      </c>
      <c r="N38" s="3">
        <f t="shared" si="8"/>
        <v>135</v>
      </c>
      <c r="O38" s="3"/>
      <c r="P38" s="14">
        <f t="shared" si="8"/>
        <v>73636.510940000007</v>
      </c>
      <c r="Q38" s="9"/>
      <c r="S38" s="16">
        <v>144074.25</v>
      </c>
      <c r="T38" s="16" t="s">
        <v>44</v>
      </c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4"/>
      <c r="Q39" s="9"/>
      <c r="R39" s="8"/>
      <c r="S39" s="8"/>
    </row>
    <row r="40" spans="1:20" x14ac:dyDescent="0.25">
      <c r="A40" s="27">
        <v>2273</v>
      </c>
      <c r="B40" s="28" t="s">
        <v>68</v>
      </c>
      <c r="C40" s="28" t="s">
        <v>69</v>
      </c>
      <c r="D40" s="8"/>
      <c r="E40" s="9"/>
      <c r="F40" s="8">
        <v>0</v>
      </c>
      <c r="G40" s="8">
        <v>0</v>
      </c>
      <c r="H40" s="2">
        <v>170</v>
      </c>
      <c r="I40" s="2">
        <v>170</v>
      </c>
      <c r="J40" s="3">
        <v>1613.67</v>
      </c>
      <c r="K40" s="8">
        <v>322.73</v>
      </c>
      <c r="L40" s="3">
        <v>403.41</v>
      </c>
      <c r="M40" s="8">
        <v>374.37</v>
      </c>
      <c r="N40" s="3">
        <v>0</v>
      </c>
      <c r="O40" s="3">
        <v>0</v>
      </c>
      <c r="P40" s="14">
        <f>SUM(J40:N40)</f>
        <v>2714.18</v>
      </c>
      <c r="Q40" s="9">
        <v>45803</v>
      </c>
      <c r="R40" s="15" t="s">
        <v>275</v>
      </c>
      <c r="S40" s="8">
        <v>77496.149999999994</v>
      </c>
    </row>
    <row r="41" spans="1:20" x14ac:dyDescent="0.25">
      <c r="A41" s="27">
        <v>2272</v>
      </c>
      <c r="B41" s="28" t="s">
        <v>70</v>
      </c>
      <c r="C41" s="28" t="s">
        <v>71</v>
      </c>
      <c r="D41" s="8"/>
      <c r="E41" s="9"/>
      <c r="F41" s="8">
        <v>0</v>
      </c>
      <c r="G41" s="8">
        <v>0</v>
      </c>
      <c r="H41" s="2">
        <v>60</v>
      </c>
      <c r="I41" s="2">
        <v>60</v>
      </c>
      <c r="J41" s="3">
        <v>467.66</v>
      </c>
      <c r="K41" s="8">
        <v>93.53</v>
      </c>
      <c r="L41" s="3">
        <v>116.91</v>
      </c>
      <c r="M41" s="8">
        <v>108.5</v>
      </c>
      <c r="N41" s="3">
        <v>0</v>
      </c>
      <c r="O41" s="3">
        <v>0</v>
      </c>
      <c r="P41" s="14">
        <v>786.6</v>
      </c>
      <c r="Q41" s="9">
        <v>45803</v>
      </c>
      <c r="R41" s="18" t="s">
        <v>275</v>
      </c>
      <c r="S41" s="8"/>
    </row>
    <row r="42" spans="1:20" x14ac:dyDescent="0.25">
      <c r="A42" s="27">
        <v>8313</v>
      </c>
      <c r="B42" s="28" t="s">
        <v>72</v>
      </c>
      <c r="C42" s="28" t="s">
        <v>73</v>
      </c>
      <c r="D42" s="8"/>
      <c r="E42" s="9"/>
      <c r="F42" s="8">
        <v>0</v>
      </c>
      <c r="G42" s="8">
        <v>0</v>
      </c>
      <c r="H42" s="2">
        <v>80</v>
      </c>
      <c r="I42" s="2">
        <v>80</v>
      </c>
      <c r="J42" s="3">
        <v>652.28</v>
      </c>
      <c r="K42" s="8">
        <v>130.46</v>
      </c>
      <c r="L42" s="3">
        <v>163.07</v>
      </c>
      <c r="M42" s="8">
        <v>151.33000000000001</v>
      </c>
      <c r="N42" s="3">
        <v>0</v>
      </c>
      <c r="O42" s="3">
        <v>0</v>
      </c>
      <c r="P42" s="14">
        <f t="shared" ref="P42:P105" si="9">SUM(J42:N42)</f>
        <v>1097.1399999999999</v>
      </c>
      <c r="Q42" s="9">
        <v>45803</v>
      </c>
      <c r="R42" s="18" t="s">
        <v>275</v>
      </c>
      <c r="S42" s="8"/>
    </row>
    <row r="43" spans="1:20" x14ac:dyDescent="0.25">
      <c r="A43" s="27">
        <v>3994</v>
      </c>
      <c r="B43" s="28" t="s">
        <v>74</v>
      </c>
      <c r="C43" s="28" t="s">
        <v>75</v>
      </c>
      <c r="D43" s="8"/>
      <c r="E43" s="9"/>
      <c r="F43" s="8">
        <v>0</v>
      </c>
      <c r="G43" s="8">
        <v>0</v>
      </c>
      <c r="H43" s="2">
        <v>60</v>
      </c>
      <c r="I43" s="2">
        <v>60</v>
      </c>
      <c r="J43" s="3">
        <v>467.66</v>
      </c>
      <c r="K43" s="8">
        <v>93.53</v>
      </c>
      <c r="L43" s="3">
        <v>116.91</v>
      </c>
      <c r="M43" s="8">
        <v>108.5</v>
      </c>
      <c r="N43" s="3">
        <v>0</v>
      </c>
      <c r="O43" s="3">
        <v>0</v>
      </c>
      <c r="P43" s="14">
        <f t="shared" si="9"/>
        <v>786.6</v>
      </c>
      <c r="Q43" s="9">
        <v>45803</v>
      </c>
      <c r="R43" s="18" t="s">
        <v>275</v>
      </c>
      <c r="S43" s="8"/>
    </row>
    <row r="44" spans="1:20" x14ac:dyDescent="0.25">
      <c r="A44" s="27">
        <v>24469</v>
      </c>
      <c r="B44" s="28" t="s">
        <v>74</v>
      </c>
      <c r="C44" s="28" t="s">
        <v>75</v>
      </c>
      <c r="D44" s="8"/>
      <c r="E44" s="9"/>
      <c r="F44" s="8">
        <v>0</v>
      </c>
      <c r="G44" s="8">
        <v>0</v>
      </c>
      <c r="H44" s="8">
        <v>60</v>
      </c>
      <c r="I44" s="8">
        <v>60</v>
      </c>
      <c r="J44" s="8">
        <v>467.66</v>
      </c>
      <c r="K44" s="8">
        <v>93.53</v>
      </c>
      <c r="L44" s="3">
        <v>116.91</v>
      </c>
      <c r="M44" s="8">
        <v>108.5</v>
      </c>
      <c r="N44" s="3">
        <v>0</v>
      </c>
      <c r="O44" s="3">
        <v>0</v>
      </c>
      <c r="P44" s="14">
        <f t="shared" si="9"/>
        <v>786.6</v>
      </c>
      <c r="Q44" s="9">
        <v>45803</v>
      </c>
      <c r="R44" s="18" t="s">
        <v>275</v>
      </c>
      <c r="S44" s="8"/>
    </row>
    <row r="45" spans="1:20" x14ac:dyDescent="0.25">
      <c r="A45" s="27">
        <v>24470</v>
      </c>
      <c r="B45" s="28" t="s">
        <v>76</v>
      </c>
      <c r="C45" s="28" t="s">
        <v>77</v>
      </c>
      <c r="D45" s="8"/>
      <c r="E45" s="9"/>
      <c r="F45" s="8">
        <v>0</v>
      </c>
      <c r="G45" s="8">
        <v>0</v>
      </c>
      <c r="H45" s="8">
        <v>60</v>
      </c>
      <c r="I45" s="8">
        <v>60</v>
      </c>
      <c r="J45" s="8">
        <v>467.66</v>
      </c>
      <c r="K45" s="8">
        <v>93.53</v>
      </c>
      <c r="L45" s="3">
        <v>116.91</v>
      </c>
      <c r="M45" s="8">
        <v>108.5</v>
      </c>
      <c r="N45" s="3">
        <v>0</v>
      </c>
      <c r="O45" s="3">
        <v>0</v>
      </c>
      <c r="P45" s="14">
        <f t="shared" si="9"/>
        <v>786.6</v>
      </c>
      <c r="Q45" s="9">
        <v>45803</v>
      </c>
      <c r="R45" s="18" t="s">
        <v>275</v>
      </c>
      <c r="S45" s="8"/>
    </row>
    <row r="46" spans="1:20" x14ac:dyDescent="0.25">
      <c r="A46" s="27">
        <v>24471</v>
      </c>
      <c r="B46" s="28" t="s">
        <v>76</v>
      </c>
      <c r="C46" s="28" t="s">
        <v>77</v>
      </c>
      <c r="D46" s="8"/>
      <c r="E46" s="9"/>
      <c r="F46" s="8">
        <v>0</v>
      </c>
      <c r="G46" s="8">
        <v>0</v>
      </c>
      <c r="H46" s="8">
        <v>60</v>
      </c>
      <c r="I46" s="8">
        <v>60</v>
      </c>
      <c r="J46" s="8">
        <v>467.66</v>
      </c>
      <c r="K46" s="8">
        <v>93.53</v>
      </c>
      <c r="L46" s="3">
        <v>116.91</v>
      </c>
      <c r="M46" s="8">
        <v>108.5</v>
      </c>
      <c r="N46" s="8">
        <v>0</v>
      </c>
      <c r="O46" s="3">
        <v>0</v>
      </c>
      <c r="P46" s="14">
        <f t="shared" si="9"/>
        <v>786.6</v>
      </c>
      <c r="Q46" s="9">
        <v>45803</v>
      </c>
      <c r="R46" s="18" t="s">
        <v>275</v>
      </c>
      <c r="S46" s="8"/>
    </row>
    <row r="47" spans="1:20" x14ac:dyDescent="0.25">
      <c r="A47" s="27">
        <v>4010</v>
      </c>
      <c r="B47" s="28" t="s">
        <v>76</v>
      </c>
      <c r="C47" s="28" t="s">
        <v>77</v>
      </c>
      <c r="D47" s="8"/>
      <c r="E47" s="9"/>
      <c r="F47" s="8">
        <v>0</v>
      </c>
      <c r="G47" s="8">
        <v>0</v>
      </c>
      <c r="H47" s="2">
        <v>94</v>
      </c>
      <c r="I47" s="2">
        <v>94</v>
      </c>
      <c r="J47" s="3">
        <v>795.2</v>
      </c>
      <c r="K47" s="8">
        <v>159.04</v>
      </c>
      <c r="L47" s="3">
        <v>198.8</v>
      </c>
      <c r="M47" s="8">
        <v>184.49</v>
      </c>
      <c r="N47" s="3">
        <v>0</v>
      </c>
      <c r="O47" s="3">
        <v>0</v>
      </c>
      <c r="P47" s="14">
        <f t="shared" si="9"/>
        <v>1337.53</v>
      </c>
      <c r="Q47" s="9">
        <v>45803</v>
      </c>
      <c r="R47" s="18" t="s">
        <v>275</v>
      </c>
      <c r="S47" s="8"/>
    </row>
    <row r="48" spans="1:20" x14ac:dyDescent="0.25">
      <c r="A48" s="27">
        <v>6381</v>
      </c>
      <c r="B48" s="28" t="s">
        <v>78</v>
      </c>
      <c r="C48" s="28" t="s">
        <v>79</v>
      </c>
      <c r="D48" s="8"/>
      <c r="E48" s="9"/>
      <c r="F48" s="8">
        <v>0</v>
      </c>
      <c r="G48" s="8">
        <v>0</v>
      </c>
      <c r="H48" s="8">
        <v>60</v>
      </c>
      <c r="I48" s="8">
        <v>60</v>
      </c>
      <c r="J48" s="3">
        <v>467.66</v>
      </c>
      <c r="K48" s="8">
        <v>93.53</v>
      </c>
      <c r="L48" s="3">
        <v>116.91</v>
      </c>
      <c r="M48" s="8">
        <v>108.5</v>
      </c>
      <c r="N48" s="3">
        <v>0</v>
      </c>
      <c r="O48" s="3">
        <v>0</v>
      </c>
      <c r="P48" s="14">
        <f t="shared" si="9"/>
        <v>786.6</v>
      </c>
      <c r="Q48" s="9">
        <v>45803</v>
      </c>
      <c r="R48" s="18" t="s">
        <v>275</v>
      </c>
      <c r="S48" s="8"/>
    </row>
    <row r="49" spans="1:19" x14ac:dyDescent="0.25">
      <c r="A49" s="27">
        <v>8404</v>
      </c>
      <c r="B49" s="28" t="s">
        <v>80</v>
      </c>
      <c r="C49" s="28" t="s">
        <v>81</v>
      </c>
      <c r="D49" s="8"/>
      <c r="E49" s="9"/>
      <c r="F49" s="8">
        <v>0</v>
      </c>
      <c r="G49" s="8">
        <v>0</v>
      </c>
      <c r="H49" s="8">
        <v>60</v>
      </c>
      <c r="I49" s="8">
        <v>60</v>
      </c>
      <c r="J49" s="3">
        <v>467.66</v>
      </c>
      <c r="K49" s="8">
        <v>93.53</v>
      </c>
      <c r="L49" s="3">
        <v>116.91</v>
      </c>
      <c r="M49" s="8">
        <v>108.5</v>
      </c>
      <c r="N49" s="3">
        <v>0</v>
      </c>
      <c r="O49" s="3">
        <v>0</v>
      </c>
      <c r="P49" s="14">
        <f t="shared" si="9"/>
        <v>786.6</v>
      </c>
      <c r="Q49" s="9">
        <v>45803</v>
      </c>
      <c r="R49" s="18" t="s">
        <v>275</v>
      </c>
      <c r="S49" s="8"/>
    </row>
    <row r="50" spans="1:19" x14ac:dyDescent="0.25">
      <c r="A50" s="27">
        <v>7338</v>
      </c>
      <c r="B50" s="28" t="s">
        <v>82</v>
      </c>
      <c r="C50" s="28" t="s">
        <v>83</v>
      </c>
      <c r="D50" s="8"/>
      <c r="E50" s="9"/>
      <c r="F50" s="8">
        <v>0</v>
      </c>
      <c r="G50" s="8">
        <v>0</v>
      </c>
      <c r="H50" s="8">
        <v>58</v>
      </c>
      <c r="I50" s="8">
        <v>58</v>
      </c>
      <c r="J50" s="3">
        <v>451.82</v>
      </c>
      <c r="K50" s="8">
        <v>90.36</v>
      </c>
      <c r="L50" s="3">
        <v>112.96</v>
      </c>
      <c r="M50" s="8">
        <v>104.82</v>
      </c>
      <c r="N50" s="3">
        <v>0</v>
      </c>
      <c r="O50" s="3">
        <v>0</v>
      </c>
      <c r="P50" s="14">
        <f t="shared" si="9"/>
        <v>759.96</v>
      </c>
      <c r="Q50" s="9">
        <v>45803</v>
      </c>
      <c r="R50" s="18" t="s">
        <v>275</v>
      </c>
      <c r="S50" s="8"/>
    </row>
    <row r="51" spans="1:19" x14ac:dyDescent="0.25">
      <c r="A51" s="27">
        <v>17</v>
      </c>
      <c r="B51" s="28" t="s">
        <v>84</v>
      </c>
      <c r="C51" s="28" t="s">
        <v>85</v>
      </c>
      <c r="D51" s="8"/>
      <c r="E51" s="9"/>
      <c r="F51" s="8">
        <v>0</v>
      </c>
      <c r="G51" s="8">
        <v>0</v>
      </c>
      <c r="H51" s="8">
        <v>158</v>
      </c>
      <c r="I51" s="8">
        <v>158</v>
      </c>
      <c r="J51" s="3">
        <v>1482.76</v>
      </c>
      <c r="K51" s="8">
        <v>296.55</v>
      </c>
      <c r="L51" s="3">
        <v>370.69</v>
      </c>
      <c r="M51" s="8">
        <v>344</v>
      </c>
      <c r="N51" s="3">
        <v>0</v>
      </c>
      <c r="O51" s="3">
        <v>0</v>
      </c>
      <c r="P51" s="14">
        <f t="shared" si="9"/>
        <v>2494</v>
      </c>
      <c r="Q51" s="9">
        <v>45803</v>
      </c>
      <c r="R51" s="18" t="s">
        <v>275</v>
      </c>
      <c r="S51" s="8"/>
    </row>
    <row r="52" spans="1:19" x14ac:dyDescent="0.25">
      <c r="A52" s="27">
        <v>23</v>
      </c>
      <c r="B52" s="28" t="s">
        <v>86</v>
      </c>
      <c r="C52" s="28" t="s">
        <v>87</v>
      </c>
      <c r="D52" s="8"/>
      <c r="E52" s="9"/>
      <c r="F52" s="8">
        <v>0</v>
      </c>
      <c r="G52" s="8">
        <v>0</v>
      </c>
      <c r="H52" s="8">
        <v>60</v>
      </c>
      <c r="I52" s="8">
        <v>60</v>
      </c>
      <c r="J52" s="3">
        <v>467.66</v>
      </c>
      <c r="K52" s="8">
        <v>93.53</v>
      </c>
      <c r="L52" s="3">
        <v>116.91</v>
      </c>
      <c r="M52" s="8">
        <v>108.5</v>
      </c>
      <c r="N52" s="3">
        <v>0</v>
      </c>
      <c r="O52" s="3">
        <v>0</v>
      </c>
      <c r="P52" s="14">
        <f t="shared" si="9"/>
        <v>786.6</v>
      </c>
      <c r="Q52" s="9">
        <v>45803</v>
      </c>
      <c r="R52" s="18" t="s">
        <v>275</v>
      </c>
      <c r="S52" s="8"/>
    </row>
    <row r="53" spans="1:19" x14ac:dyDescent="0.25">
      <c r="A53" s="27">
        <v>9578</v>
      </c>
      <c r="B53" s="28" t="s">
        <v>88</v>
      </c>
      <c r="C53" s="28" t="s">
        <v>89</v>
      </c>
      <c r="D53" s="8"/>
      <c r="E53" s="9"/>
      <c r="F53" s="8">
        <v>0</v>
      </c>
      <c r="G53" s="8">
        <v>0</v>
      </c>
      <c r="H53" s="8">
        <v>60</v>
      </c>
      <c r="I53" s="8">
        <v>60</v>
      </c>
      <c r="J53" s="3">
        <v>467.66</v>
      </c>
      <c r="K53" s="8">
        <v>93.53</v>
      </c>
      <c r="L53" s="3">
        <v>116.91</v>
      </c>
      <c r="M53" s="8">
        <v>108.5</v>
      </c>
      <c r="N53" s="3">
        <v>0</v>
      </c>
      <c r="O53" s="3">
        <v>0</v>
      </c>
      <c r="P53" s="14">
        <f t="shared" si="9"/>
        <v>786.6</v>
      </c>
      <c r="Q53" s="9">
        <v>45803</v>
      </c>
      <c r="R53" s="18" t="s">
        <v>275</v>
      </c>
      <c r="S53" s="8"/>
    </row>
    <row r="54" spans="1:19" x14ac:dyDescent="0.25">
      <c r="A54" s="27">
        <v>20</v>
      </c>
      <c r="B54" s="28" t="s">
        <v>90</v>
      </c>
      <c r="C54" s="28" t="s">
        <v>91</v>
      </c>
      <c r="D54" s="8"/>
      <c r="E54" s="9"/>
      <c r="F54" s="8">
        <v>0</v>
      </c>
      <c r="G54" s="8">
        <v>0</v>
      </c>
      <c r="H54" s="8">
        <v>60</v>
      </c>
      <c r="I54" s="8">
        <v>60</v>
      </c>
      <c r="J54" s="3">
        <v>467.66</v>
      </c>
      <c r="K54" s="8">
        <v>93.53</v>
      </c>
      <c r="L54" s="3">
        <v>116.91</v>
      </c>
      <c r="M54" s="8">
        <v>108.5</v>
      </c>
      <c r="N54" s="3">
        <v>0</v>
      </c>
      <c r="O54" s="3">
        <v>0</v>
      </c>
      <c r="P54" s="14">
        <f t="shared" si="9"/>
        <v>786.6</v>
      </c>
      <c r="Q54" s="9">
        <v>45803</v>
      </c>
      <c r="R54" s="18" t="s">
        <v>275</v>
      </c>
      <c r="S54" s="8"/>
    </row>
    <row r="55" spans="1:19" x14ac:dyDescent="0.25">
      <c r="A55" s="27">
        <v>25</v>
      </c>
      <c r="B55" s="28" t="s">
        <v>92</v>
      </c>
      <c r="C55" s="28" t="s">
        <v>93</v>
      </c>
      <c r="D55" s="8"/>
      <c r="E55" s="9"/>
      <c r="F55" s="8">
        <v>0</v>
      </c>
      <c r="G55" s="8">
        <v>0</v>
      </c>
      <c r="H55" s="8">
        <v>85</v>
      </c>
      <c r="I55" s="8">
        <v>85</v>
      </c>
      <c r="J55" s="3">
        <v>703.58</v>
      </c>
      <c r="K55" s="8">
        <v>140.72</v>
      </c>
      <c r="L55" s="3">
        <v>175.9</v>
      </c>
      <c r="M55" s="8">
        <v>163.22999999999999</v>
      </c>
      <c r="N55" s="3">
        <v>0</v>
      </c>
      <c r="O55" s="3">
        <v>0</v>
      </c>
      <c r="P55" s="14">
        <f t="shared" si="9"/>
        <v>1183.43</v>
      </c>
      <c r="Q55" s="9">
        <v>45803</v>
      </c>
      <c r="R55" s="18" t="s">
        <v>275</v>
      </c>
      <c r="S55" s="8"/>
    </row>
    <row r="56" spans="1:19" x14ac:dyDescent="0.25">
      <c r="A56" s="27">
        <v>19</v>
      </c>
      <c r="B56" s="28" t="s">
        <v>94</v>
      </c>
      <c r="C56" s="28" t="s">
        <v>95</v>
      </c>
      <c r="D56" s="8"/>
      <c r="E56" s="9"/>
      <c r="F56" s="8">
        <v>0</v>
      </c>
      <c r="G56" s="8">
        <v>0</v>
      </c>
      <c r="H56" s="8">
        <v>60</v>
      </c>
      <c r="I56" s="8">
        <v>60</v>
      </c>
      <c r="J56" s="3">
        <v>467.66</v>
      </c>
      <c r="K56" s="8">
        <v>93.53</v>
      </c>
      <c r="L56" s="3">
        <v>116.91</v>
      </c>
      <c r="M56" s="8">
        <v>108.5</v>
      </c>
      <c r="N56" s="3">
        <v>0</v>
      </c>
      <c r="O56" s="3">
        <v>0</v>
      </c>
      <c r="P56" s="14">
        <f t="shared" si="9"/>
        <v>786.6</v>
      </c>
      <c r="Q56" s="9">
        <v>45803</v>
      </c>
      <c r="R56" s="18" t="s">
        <v>275</v>
      </c>
      <c r="S56" s="8"/>
    </row>
    <row r="57" spans="1:19" x14ac:dyDescent="0.25">
      <c r="A57" s="27">
        <v>13</v>
      </c>
      <c r="B57" s="28" t="s">
        <v>96</v>
      </c>
      <c r="C57" s="28" t="s">
        <v>97</v>
      </c>
      <c r="D57" s="8"/>
      <c r="E57" s="9"/>
      <c r="F57" s="8">
        <v>0</v>
      </c>
      <c r="G57" s="8">
        <v>0</v>
      </c>
      <c r="H57" s="8">
        <v>60</v>
      </c>
      <c r="I57" s="8">
        <v>60</v>
      </c>
      <c r="J57" s="3">
        <v>467.66</v>
      </c>
      <c r="K57" s="8">
        <v>93.53</v>
      </c>
      <c r="L57" s="3">
        <v>116.91</v>
      </c>
      <c r="M57" s="8">
        <v>108.5</v>
      </c>
      <c r="N57" s="3">
        <v>0</v>
      </c>
      <c r="O57" s="3">
        <v>0</v>
      </c>
      <c r="P57" s="14">
        <f t="shared" si="9"/>
        <v>786.6</v>
      </c>
      <c r="Q57" s="9">
        <v>45803</v>
      </c>
      <c r="R57" s="18" t="s">
        <v>275</v>
      </c>
      <c r="S57" s="8"/>
    </row>
    <row r="58" spans="1:19" x14ac:dyDescent="0.25">
      <c r="A58" s="27">
        <v>9957</v>
      </c>
      <c r="B58" s="28" t="s">
        <v>98</v>
      </c>
      <c r="C58" s="28" t="s">
        <v>99</v>
      </c>
      <c r="D58" s="8"/>
      <c r="E58" s="9"/>
      <c r="F58" s="8">
        <v>0</v>
      </c>
      <c r="G58" s="8">
        <v>0</v>
      </c>
      <c r="H58" s="8">
        <v>65</v>
      </c>
      <c r="I58" s="8">
        <v>65</v>
      </c>
      <c r="J58" s="3">
        <v>512.12</v>
      </c>
      <c r="K58" s="8">
        <v>102.42</v>
      </c>
      <c r="L58" s="3">
        <v>128.03</v>
      </c>
      <c r="M58" s="8">
        <v>118.81</v>
      </c>
      <c r="N58" s="3">
        <v>0</v>
      </c>
      <c r="O58" s="3">
        <v>0</v>
      </c>
      <c r="P58" s="14">
        <f t="shared" si="9"/>
        <v>861.37999999999988</v>
      </c>
      <c r="Q58" s="9">
        <v>45803</v>
      </c>
      <c r="R58" s="18" t="s">
        <v>275</v>
      </c>
      <c r="S58" s="8"/>
    </row>
    <row r="59" spans="1:19" x14ac:dyDescent="0.25">
      <c r="A59" s="31">
        <v>24321</v>
      </c>
      <c r="B59" s="32" t="s">
        <v>215</v>
      </c>
      <c r="C59" s="8" t="s">
        <v>218</v>
      </c>
      <c r="D59" s="8"/>
      <c r="E59" s="9"/>
      <c r="F59" s="8">
        <v>0</v>
      </c>
      <c r="G59" s="8">
        <v>0</v>
      </c>
      <c r="H59" s="2">
        <v>60</v>
      </c>
      <c r="I59" s="2">
        <v>60</v>
      </c>
      <c r="J59" s="3">
        <v>467.66</v>
      </c>
      <c r="K59" s="8">
        <v>93.53</v>
      </c>
      <c r="L59" s="3">
        <v>116.91</v>
      </c>
      <c r="M59" s="8">
        <v>108.5</v>
      </c>
      <c r="N59" s="3">
        <v>0</v>
      </c>
      <c r="O59" s="3">
        <v>0</v>
      </c>
      <c r="P59" s="14">
        <f t="shared" si="9"/>
        <v>786.6</v>
      </c>
      <c r="Q59" s="9">
        <v>45803</v>
      </c>
      <c r="R59" s="18" t="s">
        <v>275</v>
      </c>
      <c r="S59" s="8"/>
    </row>
    <row r="60" spans="1:19" x14ac:dyDescent="0.25">
      <c r="A60" s="27">
        <v>10665</v>
      </c>
      <c r="B60" s="28" t="s">
        <v>100</v>
      </c>
      <c r="C60" s="28" t="s">
        <v>101</v>
      </c>
      <c r="D60" s="8"/>
      <c r="E60" s="9"/>
      <c r="F60" s="8">
        <v>0</v>
      </c>
      <c r="G60" s="8">
        <v>0</v>
      </c>
      <c r="H60" s="8">
        <v>30</v>
      </c>
      <c r="I60" s="8">
        <v>30</v>
      </c>
      <c r="J60" s="8">
        <v>220.97</v>
      </c>
      <c r="K60" s="8">
        <v>44.2</v>
      </c>
      <c r="L60" s="3">
        <v>55.24</v>
      </c>
      <c r="M60" s="8">
        <v>51.27</v>
      </c>
      <c r="N60" s="8">
        <v>0</v>
      </c>
      <c r="O60" s="3">
        <v>0</v>
      </c>
      <c r="P60" s="14">
        <f t="shared" si="9"/>
        <v>371.68</v>
      </c>
      <c r="Q60" s="9">
        <v>45803</v>
      </c>
      <c r="R60" s="18" t="s">
        <v>275</v>
      </c>
      <c r="S60" s="8"/>
    </row>
    <row r="61" spans="1:19" x14ac:dyDescent="0.25">
      <c r="A61" s="27">
        <v>4900</v>
      </c>
      <c r="B61" s="28" t="s">
        <v>102</v>
      </c>
      <c r="C61" s="28" t="s">
        <v>103</v>
      </c>
      <c r="D61" s="8"/>
      <c r="E61" s="9"/>
      <c r="F61" s="8">
        <v>0</v>
      </c>
      <c r="G61" s="8">
        <v>0</v>
      </c>
      <c r="H61" s="8">
        <v>30</v>
      </c>
      <c r="I61" s="8">
        <v>30</v>
      </c>
      <c r="J61" s="3">
        <v>220.97</v>
      </c>
      <c r="K61" s="8">
        <v>44.2</v>
      </c>
      <c r="L61" s="3">
        <v>55.24</v>
      </c>
      <c r="M61" s="8">
        <v>51.27</v>
      </c>
      <c r="N61" s="3">
        <v>0</v>
      </c>
      <c r="O61" s="3">
        <v>0</v>
      </c>
      <c r="P61" s="14">
        <f t="shared" si="9"/>
        <v>371.68</v>
      </c>
      <c r="Q61" s="9">
        <v>45803</v>
      </c>
      <c r="R61" s="18" t="s">
        <v>275</v>
      </c>
      <c r="S61" s="8"/>
    </row>
    <row r="62" spans="1:19" x14ac:dyDescent="0.25">
      <c r="A62" s="27">
        <v>5308</v>
      </c>
      <c r="B62" s="28" t="s">
        <v>104</v>
      </c>
      <c r="C62" s="28" t="s">
        <v>105</v>
      </c>
      <c r="D62" s="8"/>
      <c r="E62" s="9"/>
      <c r="F62" s="8">
        <v>0</v>
      </c>
      <c r="G62" s="8">
        <v>0</v>
      </c>
      <c r="H62" s="8">
        <v>60</v>
      </c>
      <c r="I62" s="8">
        <v>60</v>
      </c>
      <c r="J62" s="3">
        <v>467.66</v>
      </c>
      <c r="K62" s="8">
        <v>93.53</v>
      </c>
      <c r="L62" s="3">
        <v>116.91</v>
      </c>
      <c r="M62" s="8">
        <v>108.5</v>
      </c>
      <c r="N62" s="3">
        <v>0</v>
      </c>
      <c r="O62" s="3">
        <v>0</v>
      </c>
      <c r="P62" s="14">
        <f t="shared" si="9"/>
        <v>786.6</v>
      </c>
      <c r="Q62" s="9">
        <v>45803</v>
      </c>
      <c r="R62" s="18" t="s">
        <v>275</v>
      </c>
      <c r="S62" s="8"/>
    </row>
    <row r="63" spans="1:19" ht="11.25" customHeight="1" x14ac:dyDescent="0.25">
      <c r="A63" s="27">
        <v>4896</v>
      </c>
      <c r="B63" s="28" t="s">
        <v>106</v>
      </c>
      <c r="C63" s="28" t="s">
        <v>107</v>
      </c>
      <c r="D63" s="8"/>
      <c r="E63" s="9"/>
      <c r="F63" s="8">
        <v>0</v>
      </c>
      <c r="G63" s="8">
        <v>0</v>
      </c>
      <c r="H63" s="8">
        <v>18</v>
      </c>
      <c r="I63" s="8">
        <v>18</v>
      </c>
      <c r="J63" s="3">
        <v>135.34</v>
      </c>
      <c r="K63" s="8">
        <v>27.07</v>
      </c>
      <c r="L63" s="3">
        <v>33.840000000000003</v>
      </c>
      <c r="M63" s="8">
        <v>31.4</v>
      </c>
      <c r="N63" s="3">
        <v>0</v>
      </c>
      <c r="O63" s="3">
        <v>0</v>
      </c>
      <c r="P63" s="14">
        <f t="shared" si="9"/>
        <v>227.65</v>
      </c>
      <c r="Q63" s="9">
        <v>45803</v>
      </c>
      <c r="R63" s="18" t="s">
        <v>275</v>
      </c>
      <c r="S63" s="8"/>
    </row>
    <row r="64" spans="1:19" x14ac:dyDescent="0.25">
      <c r="A64" s="27">
        <v>9586</v>
      </c>
      <c r="B64" s="28" t="s">
        <v>108</v>
      </c>
      <c r="C64" s="28" t="s">
        <v>109</v>
      </c>
      <c r="D64" s="8"/>
      <c r="E64" s="9"/>
      <c r="F64" s="8">
        <v>0</v>
      </c>
      <c r="G64" s="8">
        <v>0</v>
      </c>
      <c r="H64" s="8">
        <v>60</v>
      </c>
      <c r="I64" s="8">
        <v>60</v>
      </c>
      <c r="J64" s="3">
        <v>467.66</v>
      </c>
      <c r="K64" s="8">
        <v>93.53</v>
      </c>
      <c r="L64" s="3">
        <v>116.91</v>
      </c>
      <c r="M64" s="8">
        <v>108.5</v>
      </c>
      <c r="N64" s="3">
        <v>0</v>
      </c>
      <c r="O64" s="3">
        <v>0</v>
      </c>
      <c r="P64" s="14">
        <f t="shared" si="9"/>
        <v>786.6</v>
      </c>
      <c r="Q64" s="9">
        <v>45803</v>
      </c>
      <c r="R64" s="18" t="s">
        <v>275</v>
      </c>
      <c r="S64" s="8"/>
    </row>
    <row r="65" spans="1:19" x14ac:dyDescent="0.25">
      <c r="A65" s="27">
        <v>9959</v>
      </c>
      <c r="B65" s="28" t="s">
        <v>110</v>
      </c>
      <c r="C65" s="28" t="s">
        <v>111</v>
      </c>
      <c r="D65" s="8"/>
      <c r="E65" s="9"/>
      <c r="F65" s="8">
        <v>0</v>
      </c>
      <c r="G65" s="8">
        <v>0</v>
      </c>
      <c r="H65" s="8">
        <v>30</v>
      </c>
      <c r="I65" s="8">
        <v>30</v>
      </c>
      <c r="J65" s="3">
        <v>220.97</v>
      </c>
      <c r="K65" s="8">
        <v>44.2</v>
      </c>
      <c r="L65" s="3">
        <v>55.24</v>
      </c>
      <c r="M65" s="8">
        <v>51.27</v>
      </c>
      <c r="N65" s="3">
        <v>0</v>
      </c>
      <c r="O65" s="3">
        <v>0</v>
      </c>
      <c r="P65" s="14">
        <f t="shared" si="9"/>
        <v>371.68</v>
      </c>
      <c r="Q65" s="9">
        <v>45803</v>
      </c>
      <c r="R65" s="18" t="s">
        <v>275</v>
      </c>
      <c r="S65" s="8"/>
    </row>
    <row r="66" spans="1:19" x14ac:dyDescent="0.25">
      <c r="A66" s="27">
        <v>2846</v>
      </c>
      <c r="B66" s="28" t="s">
        <v>112</v>
      </c>
      <c r="C66" s="28" t="s">
        <v>113</v>
      </c>
      <c r="D66" s="8"/>
      <c r="E66" s="9"/>
      <c r="F66" s="8">
        <v>0</v>
      </c>
      <c r="G66" s="8">
        <v>0</v>
      </c>
      <c r="H66" s="8">
        <v>20</v>
      </c>
      <c r="I66" s="8">
        <v>20</v>
      </c>
      <c r="J66" s="3">
        <v>148.54</v>
      </c>
      <c r="K66" s="8">
        <v>29.71</v>
      </c>
      <c r="L66" s="3">
        <v>37.14</v>
      </c>
      <c r="M66" s="8">
        <v>34.46</v>
      </c>
      <c r="N66" s="3">
        <v>0</v>
      </c>
      <c r="O66" s="3">
        <v>0</v>
      </c>
      <c r="P66" s="14">
        <f t="shared" si="9"/>
        <v>249.85</v>
      </c>
      <c r="Q66" s="9">
        <v>45803</v>
      </c>
      <c r="R66" s="18" t="s">
        <v>275</v>
      </c>
      <c r="S66" s="8"/>
    </row>
    <row r="67" spans="1:19" x14ac:dyDescent="0.25">
      <c r="A67" s="27">
        <v>2847</v>
      </c>
      <c r="B67" s="28" t="s">
        <v>114</v>
      </c>
      <c r="C67" s="28" t="s">
        <v>113</v>
      </c>
      <c r="D67" s="8"/>
      <c r="E67" s="9"/>
      <c r="F67" s="8">
        <v>0</v>
      </c>
      <c r="G67" s="8">
        <v>0</v>
      </c>
      <c r="H67" s="8">
        <v>30</v>
      </c>
      <c r="I67" s="8">
        <v>30</v>
      </c>
      <c r="J67" s="3">
        <v>220.97</v>
      </c>
      <c r="K67" s="8">
        <v>44.2</v>
      </c>
      <c r="L67" s="3">
        <v>55.24</v>
      </c>
      <c r="M67" s="8">
        <v>51.27</v>
      </c>
      <c r="N67" s="3">
        <v>0</v>
      </c>
      <c r="O67" s="3">
        <v>0</v>
      </c>
      <c r="P67" s="14">
        <f t="shared" si="9"/>
        <v>371.68</v>
      </c>
      <c r="Q67" s="9">
        <v>45803</v>
      </c>
      <c r="R67" s="18" t="s">
        <v>275</v>
      </c>
      <c r="S67" s="8"/>
    </row>
    <row r="68" spans="1:19" x14ac:dyDescent="0.25">
      <c r="A68" s="27">
        <v>3995</v>
      </c>
      <c r="B68" s="28" t="s">
        <v>115</v>
      </c>
      <c r="C68" s="28" t="s">
        <v>116</v>
      </c>
      <c r="D68" s="8"/>
      <c r="E68" s="9"/>
      <c r="F68" s="8">
        <v>0</v>
      </c>
      <c r="G68" s="8">
        <v>0</v>
      </c>
      <c r="H68" s="8">
        <v>20</v>
      </c>
      <c r="I68" s="8">
        <v>20</v>
      </c>
      <c r="J68" s="3">
        <v>148.54</v>
      </c>
      <c r="K68" s="8">
        <v>29.71</v>
      </c>
      <c r="L68" s="3">
        <v>37.14</v>
      </c>
      <c r="M68" s="8">
        <v>34.46</v>
      </c>
      <c r="N68" s="3">
        <v>0</v>
      </c>
      <c r="O68" s="3">
        <v>0</v>
      </c>
      <c r="P68" s="14">
        <f t="shared" si="9"/>
        <v>249.85</v>
      </c>
      <c r="Q68" s="9">
        <v>45803</v>
      </c>
      <c r="R68" s="18" t="s">
        <v>275</v>
      </c>
      <c r="S68" s="8"/>
    </row>
    <row r="69" spans="1:19" x14ac:dyDescent="0.25">
      <c r="A69" s="27">
        <v>2271</v>
      </c>
      <c r="B69" s="28" t="s">
        <v>117</v>
      </c>
      <c r="C69" s="28" t="s">
        <v>71</v>
      </c>
      <c r="D69" s="8"/>
      <c r="E69" s="9"/>
      <c r="F69" s="8">
        <v>0</v>
      </c>
      <c r="G69" s="8">
        <v>0</v>
      </c>
      <c r="H69" s="8">
        <v>147</v>
      </c>
      <c r="I69" s="8">
        <v>147</v>
      </c>
      <c r="J69" s="3">
        <v>1359.34</v>
      </c>
      <c r="K69" s="8">
        <v>271.87</v>
      </c>
      <c r="L69" s="3">
        <v>339.84</v>
      </c>
      <c r="M69" s="8">
        <v>315.37</v>
      </c>
      <c r="N69" s="3">
        <v>0</v>
      </c>
      <c r="O69" s="3">
        <v>0</v>
      </c>
      <c r="P69" s="14">
        <f t="shared" si="9"/>
        <v>2286.42</v>
      </c>
      <c r="Q69" s="9">
        <v>45803</v>
      </c>
      <c r="R69" s="18" t="s">
        <v>275</v>
      </c>
      <c r="S69" s="8"/>
    </row>
    <row r="70" spans="1:19" x14ac:dyDescent="0.25">
      <c r="A70" s="27">
        <v>2835</v>
      </c>
      <c r="B70" s="28" t="s">
        <v>118</v>
      </c>
      <c r="C70" s="28" t="s">
        <v>119</v>
      </c>
      <c r="D70" s="8"/>
      <c r="E70" s="9"/>
      <c r="F70" s="8">
        <v>0</v>
      </c>
      <c r="G70" s="8">
        <v>0</v>
      </c>
      <c r="H70" s="8">
        <v>20</v>
      </c>
      <c r="I70" s="8">
        <v>20</v>
      </c>
      <c r="J70" s="3">
        <v>148.54</v>
      </c>
      <c r="K70" s="8">
        <v>29.71</v>
      </c>
      <c r="L70" s="3">
        <v>37.14</v>
      </c>
      <c r="M70" s="8">
        <v>34.46</v>
      </c>
      <c r="N70" s="3">
        <v>0</v>
      </c>
      <c r="O70" s="3">
        <v>0</v>
      </c>
      <c r="P70" s="14">
        <f t="shared" si="9"/>
        <v>249.85</v>
      </c>
      <c r="Q70" s="9">
        <v>45803</v>
      </c>
      <c r="R70" s="18" t="s">
        <v>275</v>
      </c>
      <c r="S70" s="8"/>
    </row>
    <row r="71" spans="1:19" x14ac:dyDescent="0.25">
      <c r="A71" s="27">
        <v>24472</v>
      </c>
      <c r="B71" s="28" t="s">
        <v>118</v>
      </c>
      <c r="C71" s="28" t="s">
        <v>119</v>
      </c>
      <c r="D71" s="8"/>
      <c r="E71" s="9"/>
      <c r="F71" s="8">
        <v>0</v>
      </c>
      <c r="G71" s="8">
        <v>0</v>
      </c>
      <c r="H71" s="8">
        <v>20</v>
      </c>
      <c r="I71" s="8">
        <v>20</v>
      </c>
      <c r="J71" s="8">
        <v>148.54</v>
      </c>
      <c r="K71" s="8">
        <v>29.71</v>
      </c>
      <c r="L71" s="3">
        <v>37.14</v>
      </c>
      <c r="M71" s="8">
        <v>34.46</v>
      </c>
      <c r="N71" s="8">
        <v>0</v>
      </c>
      <c r="O71" s="3">
        <v>0</v>
      </c>
      <c r="P71" s="14">
        <f t="shared" si="9"/>
        <v>249.85</v>
      </c>
      <c r="Q71" s="9">
        <v>45803</v>
      </c>
      <c r="R71" s="18" t="s">
        <v>275</v>
      </c>
      <c r="S71" s="8"/>
    </row>
    <row r="72" spans="1:19" x14ac:dyDescent="0.25">
      <c r="A72" s="27">
        <v>4007</v>
      </c>
      <c r="B72" s="28" t="s">
        <v>120</v>
      </c>
      <c r="C72" s="28" t="s">
        <v>121</v>
      </c>
      <c r="D72" s="8"/>
      <c r="E72" s="9"/>
      <c r="F72" s="8">
        <v>0</v>
      </c>
      <c r="G72" s="8">
        <v>0</v>
      </c>
      <c r="H72" s="8">
        <v>30</v>
      </c>
      <c r="I72" s="8">
        <v>30</v>
      </c>
      <c r="J72" s="3">
        <v>220.97</v>
      </c>
      <c r="K72" s="8">
        <v>44.2</v>
      </c>
      <c r="L72" s="3">
        <v>55.24</v>
      </c>
      <c r="M72" s="8">
        <v>51.27</v>
      </c>
      <c r="N72" s="3">
        <v>0</v>
      </c>
      <c r="O72" s="3">
        <v>0</v>
      </c>
      <c r="P72" s="14">
        <f t="shared" si="9"/>
        <v>371.68</v>
      </c>
      <c r="Q72" s="9">
        <v>45803</v>
      </c>
      <c r="R72" s="18" t="s">
        <v>275</v>
      </c>
      <c r="S72" s="8"/>
    </row>
    <row r="73" spans="1:19" x14ac:dyDescent="0.25">
      <c r="A73" s="27">
        <v>2834</v>
      </c>
      <c r="B73" s="28" t="s">
        <v>122</v>
      </c>
      <c r="C73" s="28" t="s">
        <v>119</v>
      </c>
      <c r="D73" s="8"/>
      <c r="E73" s="9"/>
      <c r="F73" s="8">
        <v>0</v>
      </c>
      <c r="G73" s="8">
        <v>0</v>
      </c>
      <c r="H73" s="8">
        <v>121</v>
      </c>
      <c r="I73" s="8">
        <v>121</v>
      </c>
      <c r="J73" s="3">
        <v>1073.93</v>
      </c>
      <c r="K73" s="8">
        <v>214.78</v>
      </c>
      <c r="L73" s="3">
        <v>268.48</v>
      </c>
      <c r="M73" s="8">
        <v>249.15</v>
      </c>
      <c r="N73" s="3">
        <v>0</v>
      </c>
      <c r="O73" s="3">
        <v>0</v>
      </c>
      <c r="P73" s="14">
        <f t="shared" si="9"/>
        <v>1806.3400000000001</v>
      </c>
      <c r="Q73" s="9">
        <v>45803</v>
      </c>
      <c r="R73" s="18" t="s">
        <v>275</v>
      </c>
      <c r="S73" s="8"/>
    </row>
    <row r="74" spans="1:19" x14ac:dyDescent="0.25">
      <c r="A74" s="27">
        <v>24473</v>
      </c>
      <c r="B74" s="28" t="s">
        <v>122</v>
      </c>
      <c r="C74" s="28" t="s">
        <v>119</v>
      </c>
      <c r="D74" s="8"/>
      <c r="E74" s="9"/>
      <c r="F74" s="8">
        <v>0</v>
      </c>
      <c r="G74" s="8">
        <v>0</v>
      </c>
      <c r="H74" s="8">
        <v>30</v>
      </c>
      <c r="I74" s="8">
        <v>30</v>
      </c>
      <c r="J74" s="8">
        <v>220.97</v>
      </c>
      <c r="K74" s="8">
        <v>44.2</v>
      </c>
      <c r="L74" s="8">
        <v>55.24</v>
      </c>
      <c r="M74" s="8">
        <v>51.27</v>
      </c>
      <c r="N74" s="8">
        <v>0</v>
      </c>
      <c r="O74" s="3">
        <v>0</v>
      </c>
      <c r="P74" s="14">
        <f t="shared" si="9"/>
        <v>371.68</v>
      </c>
      <c r="Q74" s="9">
        <v>45803</v>
      </c>
      <c r="R74" s="18" t="s">
        <v>275</v>
      </c>
      <c r="S74" s="8"/>
    </row>
    <row r="75" spans="1:19" x14ac:dyDescent="0.25">
      <c r="A75" s="27">
        <v>4009</v>
      </c>
      <c r="B75" s="28" t="s">
        <v>123</v>
      </c>
      <c r="C75" s="28" t="s">
        <v>121</v>
      </c>
      <c r="D75" s="8"/>
      <c r="E75" s="9"/>
      <c r="F75" s="8">
        <v>0</v>
      </c>
      <c r="G75" s="8">
        <v>0</v>
      </c>
      <c r="H75" s="8">
        <v>30</v>
      </c>
      <c r="I75" s="8">
        <v>30</v>
      </c>
      <c r="J75" s="8">
        <v>220.97</v>
      </c>
      <c r="K75" s="8">
        <v>44.2</v>
      </c>
      <c r="L75" s="3">
        <v>55.24</v>
      </c>
      <c r="M75" s="8">
        <v>51.27</v>
      </c>
      <c r="N75" s="3">
        <v>0</v>
      </c>
      <c r="O75" s="3">
        <v>0</v>
      </c>
      <c r="P75" s="14">
        <f t="shared" si="9"/>
        <v>371.68</v>
      </c>
      <c r="Q75" s="9">
        <v>45803</v>
      </c>
      <c r="R75" s="18" t="s">
        <v>275</v>
      </c>
      <c r="S75" s="8"/>
    </row>
    <row r="76" spans="1:19" x14ac:dyDescent="0.25">
      <c r="A76" s="27">
        <v>2833</v>
      </c>
      <c r="B76" s="28" t="s">
        <v>124</v>
      </c>
      <c r="C76" s="28" t="s">
        <v>125</v>
      </c>
      <c r="D76" s="8"/>
      <c r="E76" s="9"/>
      <c r="F76" s="8">
        <v>0</v>
      </c>
      <c r="G76" s="8">
        <v>0</v>
      </c>
      <c r="H76" s="8">
        <v>179</v>
      </c>
      <c r="I76" s="8">
        <v>179</v>
      </c>
      <c r="J76" s="8">
        <v>1717.85</v>
      </c>
      <c r="K76" s="8">
        <v>343.57</v>
      </c>
      <c r="L76" s="3">
        <v>429.47</v>
      </c>
      <c r="M76" s="8">
        <v>398.54</v>
      </c>
      <c r="N76" s="8">
        <v>0</v>
      </c>
      <c r="O76" s="3">
        <v>0</v>
      </c>
      <c r="P76" s="14">
        <f t="shared" si="9"/>
        <v>2889.4300000000003</v>
      </c>
      <c r="Q76" s="9">
        <v>45803</v>
      </c>
      <c r="R76" s="18" t="s">
        <v>275</v>
      </c>
      <c r="S76" s="8"/>
    </row>
    <row r="77" spans="1:19" x14ac:dyDescent="0.25">
      <c r="A77" s="27">
        <v>24474</v>
      </c>
      <c r="B77" s="28" t="s">
        <v>124</v>
      </c>
      <c r="C77" s="28" t="s">
        <v>125</v>
      </c>
      <c r="D77" s="8"/>
      <c r="E77" s="9"/>
      <c r="F77" s="8">
        <v>0</v>
      </c>
      <c r="G77" s="8">
        <v>0</v>
      </c>
      <c r="H77" s="8">
        <v>30</v>
      </c>
      <c r="I77" s="8">
        <v>30</v>
      </c>
      <c r="J77" s="8">
        <v>220.97</v>
      </c>
      <c r="K77" s="8">
        <v>44.2</v>
      </c>
      <c r="L77" s="8">
        <v>55.24</v>
      </c>
      <c r="M77" s="8">
        <v>51.27</v>
      </c>
      <c r="N77" s="8">
        <v>0</v>
      </c>
      <c r="O77" s="3">
        <v>0</v>
      </c>
      <c r="P77" s="14">
        <f t="shared" si="9"/>
        <v>371.68</v>
      </c>
      <c r="Q77" s="9">
        <v>45803</v>
      </c>
      <c r="R77" s="18" t="s">
        <v>275</v>
      </c>
      <c r="S77" s="8"/>
    </row>
    <row r="78" spans="1:19" x14ac:dyDescent="0.25">
      <c r="A78" s="27">
        <v>10666</v>
      </c>
      <c r="B78" s="28" t="s">
        <v>126</v>
      </c>
      <c r="C78" s="28" t="s">
        <v>127</v>
      </c>
      <c r="D78" s="8"/>
      <c r="E78" s="9"/>
      <c r="F78" s="8">
        <v>0</v>
      </c>
      <c r="G78" s="8">
        <v>0</v>
      </c>
      <c r="H78" s="8">
        <v>100</v>
      </c>
      <c r="I78" s="8">
        <v>100</v>
      </c>
      <c r="J78" s="8">
        <v>857.16</v>
      </c>
      <c r="K78" s="8">
        <v>171.43</v>
      </c>
      <c r="L78" s="3">
        <v>214.29</v>
      </c>
      <c r="M78" s="8">
        <v>198.86</v>
      </c>
      <c r="N78" s="8">
        <v>0</v>
      </c>
      <c r="O78" s="3">
        <v>0</v>
      </c>
      <c r="P78" s="14">
        <f t="shared" si="9"/>
        <v>1441.7399999999998</v>
      </c>
      <c r="Q78" s="9">
        <v>45803</v>
      </c>
      <c r="R78" s="18" t="s">
        <v>275</v>
      </c>
      <c r="S78" s="8"/>
    </row>
    <row r="79" spans="1:19" x14ac:dyDescent="0.25">
      <c r="A79" s="27">
        <v>9956</v>
      </c>
      <c r="B79" s="28" t="s">
        <v>128</v>
      </c>
      <c r="C79" s="28" t="s">
        <v>127</v>
      </c>
      <c r="D79" s="8"/>
      <c r="E79" s="9"/>
      <c r="F79" s="8">
        <v>0</v>
      </c>
      <c r="G79" s="8">
        <v>0</v>
      </c>
      <c r="H79" s="8">
        <v>60</v>
      </c>
      <c r="I79" s="8">
        <v>60</v>
      </c>
      <c r="J79" s="8">
        <v>467.66</v>
      </c>
      <c r="K79" s="8">
        <v>93.53</v>
      </c>
      <c r="L79" s="3">
        <v>116.91</v>
      </c>
      <c r="M79" s="8">
        <v>108.5</v>
      </c>
      <c r="N79" s="8">
        <v>0</v>
      </c>
      <c r="O79" s="3">
        <v>0</v>
      </c>
      <c r="P79" s="14">
        <f t="shared" si="9"/>
        <v>786.6</v>
      </c>
      <c r="Q79" s="9">
        <v>45803</v>
      </c>
      <c r="R79" s="18" t="s">
        <v>275</v>
      </c>
      <c r="S79" s="8"/>
    </row>
    <row r="80" spans="1:19" x14ac:dyDescent="0.25">
      <c r="A80" s="27">
        <v>10</v>
      </c>
      <c r="B80" s="28" t="s">
        <v>129</v>
      </c>
      <c r="C80" s="28" t="s">
        <v>97</v>
      </c>
      <c r="D80" s="8"/>
      <c r="E80" s="9"/>
      <c r="F80" s="8">
        <v>0</v>
      </c>
      <c r="G80" s="8">
        <v>0</v>
      </c>
      <c r="H80" s="8">
        <v>165</v>
      </c>
      <c r="I80" s="8">
        <v>165</v>
      </c>
      <c r="J80" s="8">
        <v>1561.4</v>
      </c>
      <c r="K80" s="8">
        <v>312.27999999999997</v>
      </c>
      <c r="L80" s="3">
        <v>390.24</v>
      </c>
      <c r="M80" s="8">
        <v>362.24</v>
      </c>
      <c r="N80" s="8">
        <v>0</v>
      </c>
      <c r="O80" s="3">
        <v>0</v>
      </c>
      <c r="P80" s="14">
        <f t="shared" si="9"/>
        <v>2626.16</v>
      </c>
      <c r="Q80" s="9">
        <v>45803</v>
      </c>
      <c r="R80" s="18" t="s">
        <v>275</v>
      </c>
      <c r="S80" s="8"/>
    </row>
    <row r="81" spans="1:19" x14ac:dyDescent="0.25">
      <c r="A81" s="27">
        <v>11</v>
      </c>
      <c r="B81" s="28" t="s">
        <v>130</v>
      </c>
      <c r="C81" s="28" t="s">
        <v>97</v>
      </c>
      <c r="D81" s="8"/>
      <c r="E81" s="9"/>
      <c r="F81" s="8">
        <v>0</v>
      </c>
      <c r="G81" s="8">
        <v>0</v>
      </c>
      <c r="H81" s="8">
        <v>60</v>
      </c>
      <c r="I81" s="8">
        <v>60</v>
      </c>
      <c r="J81" s="8">
        <v>467.66</v>
      </c>
      <c r="K81" s="8">
        <v>93.53</v>
      </c>
      <c r="L81" s="3">
        <v>116.91</v>
      </c>
      <c r="M81" s="8">
        <v>108.5</v>
      </c>
      <c r="N81" s="3">
        <v>0</v>
      </c>
      <c r="O81" s="3">
        <v>0</v>
      </c>
      <c r="P81" s="14">
        <f t="shared" si="9"/>
        <v>786.6</v>
      </c>
      <c r="Q81" s="9">
        <v>45803</v>
      </c>
      <c r="R81" s="18" t="s">
        <v>275</v>
      </c>
      <c r="S81" s="8"/>
    </row>
    <row r="82" spans="1:19" x14ac:dyDescent="0.25">
      <c r="A82" s="27">
        <v>2274</v>
      </c>
      <c r="B82" s="28" t="s">
        <v>131</v>
      </c>
      <c r="C82" s="28" t="s">
        <v>69</v>
      </c>
      <c r="D82" s="8"/>
      <c r="E82" s="9"/>
      <c r="F82" s="8">
        <v>0</v>
      </c>
      <c r="G82" s="8">
        <v>0</v>
      </c>
      <c r="H82" s="8">
        <v>94</v>
      </c>
      <c r="I82" s="8">
        <v>94</v>
      </c>
      <c r="J82" s="8">
        <v>795.3</v>
      </c>
      <c r="K82" s="8">
        <v>159.06</v>
      </c>
      <c r="L82" s="3">
        <v>198.83</v>
      </c>
      <c r="M82" s="8">
        <v>184.51</v>
      </c>
      <c r="N82" s="8">
        <v>0</v>
      </c>
      <c r="O82" s="3">
        <v>0</v>
      </c>
      <c r="P82" s="14">
        <f t="shared" si="9"/>
        <v>1337.6999999999998</v>
      </c>
      <c r="Q82" s="9">
        <v>45803</v>
      </c>
      <c r="R82" s="18" t="s">
        <v>275</v>
      </c>
      <c r="S82" s="8"/>
    </row>
    <row r="83" spans="1:19" x14ac:dyDescent="0.25">
      <c r="A83" s="27">
        <v>2275</v>
      </c>
      <c r="B83" s="28" t="s">
        <v>132</v>
      </c>
      <c r="C83" s="28" t="s">
        <v>69</v>
      </c>
      <c r="D83" s="8"/>
      <c r="E83" s="9"/>
      <c r="F83" s="8">
        <v>0</v>
      </c>
      <c r="G83" s="8">
        <v>0</v>
      </c>
      <c r="H83" s="8">
        <v>77</v>
      </c>
      <c r="I83" s="8">
        <v>77</v>
      </c>
      <c r="J83" s="8">
        <v>620.98</v>
      </c>
      <c r="K83" s="8">
        <v>124.2</v>
      </c>
      <c r="L83" s="3">
        <v>155.24</v>
      </c>
      <c r="M83" s="8">
        <v>144.07</v>
      </c>
      <c r="N83" s="8">
        <v>0</v>
      </c>
      <c r="O83" s="3">
        <v>0</v>
      </c>
      <c r="P83" s="14">
        <f t="shared" si="9"/>
        <v>1044.49</v>
      </c>
      <c r="Q83" s="9">
        <v>45803</v>
      </c>
      <c r="R83" s="18" t="s">
        <v>275</v>
      </c>
      <c r="S83" s="8"/>
    </row>
    <row r="84" spans="1:19" x14ac:dyDescent="0.25">
      <c r="A84" s="27">
        <v>9579</v>
      </c>
      <c r="B84" s="28" t="s">
        <v>133</v>
      </c>
      <c r="C84" s="28" t="s">
        <v>134</v>
      </c>
      <c r="D84" s="8"/>
      <c r="E84" s="9"/>
      <c r="F84" s="8">
        <v>0</v>
      </c>
      <c r="G84" s="8">
        <v>0</v>
      </c>
      <c r="H84" s="8">
        <v>101</v>
      </c>
      <c r="I84" s="8">
        <v>101</v>
      </c>
      <c r="J84" s="8">
        <v>866.91</v>
      </c>
      <c r="K84" s="8">
        <v>173.38</v>
      </c>
      <c r="L84" s="3">
        <v>216.73</v>
      </c>
      <c r="M84" s="8">
        <v>201.12</v>
      </c>
      <c r="N84" s="8">
        <v>0</v>
      </c>
      <c r="O84" s="3">
        <v>0</v>
      </c>
      <c r="P84" s="14">
        <f t="shared" si="9"/>
        <v>1458.1399999999999</v>
      </c>
      <c r="Q84" s="9">
        <v>45803</v>
      </c>
      <c r="R84" s="18" t="s">
        <v>275</v>
      </c>
      <c r="S84" s="8"/>
    </row>
    <row r="85" spans="1:19" x14ac:dyDescent="0.25">
      <c r="A85" s="27">
        <v>9580</v>
      </c>
      <c r="B85" s="28" t="s">
        <v>134</v>
      </c>
      <c r="C85" s="28" t="s">
        <v>99</v>
      </c>
      <c r="D85" s="8"/>
      <c r="E85" s="9"/>
      <c r="F85" s="8">
        <v>0</v>
      </c>
      <c r="G85" s="8">
        <v>0</v>
      </c>
      <c r="H85" s="8">
        <v>75</v>
      </c>
      <c r="I85" s="8">
        <v>75</v>
      </c>
      <c r="J85" s="8">
        <v>602.48</v>
      </c>
      <c r="K85" s="8">
        <v>120.5</v>
      </c>
      <c r="L85" s="3">
        <v>150.62</v>
      </c>
      <c r="M85" s="8">
        <v>139.78</v>
      </c>
      <c r="N85" s="8">
        <v>0</v>
      </c>
      <c r="O85" s="3">
        <v>0</v>
      </c>
      <c r="P85" s="14">
        <f t="shared" si="9"/>
        <v>1013.38</v>
      </c>
      <c r="Q85" s="9">
        <v>45803</v>
      </c>
      <c r="R85" s="18" t="s">
        <v>275</v>
      </c>
      <c r="S85" s="8"/>
    </row>
    <row r="86" spans="1:19" x14ac:dyDescent="0.25">
      <c r="A86" s="27">
        <v>21</v>
      </c>
      <c r="B86" s="28" t="s">
        <v>135</v>
      </c>
      <c r="C86" s="28" t="s">
        <v>87</v>
      </c>
      <c r="D86" s="8"/>
      <c r="E86" s="9"/>
      <c r="F86" s="8">
        <v>0</v>
      </c>
      <c r="G86" s="8">
        <v>0</v>
      </c>
      <c r="H86" s="8">
        <v>177</v>
      </c>
      <c r="I86" s="8">
        <v>177</v>
      </c>
      <c r="J86" s="8">
        <v>1692.98</v>
      </c>
      <c r="K86" s="8">
        <v>338.59</v>
      </c>
      <c r="L86" s="3">
        <v>423.24</v>
      </c>
      <c r="M86" s="8">
        <v>392.77</v>
      </c>
      <c r="N86" s="8">
        <v>0</v>
      </c>
      <c r="O86" s="3">
        <v>0</v>
      </c>
      <c r="P86" s="14">
        <f t="shared" si="9"/>
        <v>2847.58</v>
      </c>
      <c r="Q86" s="9">
        <v>45803</v>
      </c>
      <c r="R86" s="18" t="s">
        <v>275</v>
      </c>
      <c r="S86" s="8"/>
    </row>
    <row r="87" spans="1:19" x14ac:dyDescent="0.25">
      <c r="A87" s="27">
        <v>22</v>
      </c>
      <c r="B87" s="28" t="s">
        <v>136</v>
      </c>
      <c r="C87" s="28" t="s">
        <v>87</v>
      </c>
      <c r="D87" s="8"/>
      <c r="E87" s="9"/>
      <c r="F87" s="8">
        <v>0</v>
      </c>
      <c r="G87" s="8">
        <v>0</v>
      </c>
      <c r="H87" s="8">
        <v>93</v>
      </c>
      <c r="I87" s="8">
        <v>93</v>
      </c>
      <c r="J87" s="8">
        <v>784.94</v>
      </c>
      <c r="K87" s="8">
        <v>156.99</v>
      </c>
      <c r="L87" s="3">
        <v>196.23</v>
      </c>
      <c r="M87" s="8">
        <v>182.11</v>
      </c>
      <c r="N87" s="8">
        <v>0</v>
      </c>
      <c r="O87" s="3">
        <v>0</v>
      </c>
      <c r="P87" s="14">
        <f t="shared" si="9"/>
        <v>1320.27</v>
      </c>
      <c r="Q87" s="9">
        <v>45803</v>
      </c>
      <c r="R87" s="18" t="s">
        <v>275</v>
      </c>
      <c r="S87" s="8"/>
    </row>
    <row r="88" spans="1:19" x14ac:dyDescent="0.25">
      <c r="A88" s="27">
        <v>15</v>
      </c>
      <c r="B88" s="28" t="s">
        <v>137</v>
      </c>
      <c r="C88" s="28" t="s">
        <v>85</v>
      </c>
      <c r="D88" s="8"/>
      <c r="E88" s="9"/>
      <c r="F88" s="8">
        <v>0</v>
      </c>
      <c r="G88" s="8">
        <v>0</v>
      </c>
      <c r="H88" s="8">
        <v>196</v>
      </c>
      <c r="I88" s="8">
        <v>196</v>
      </c>
      <c r="J88" s="8">
        <v>1930.63</v>
      </c>
      <c r="K88" s="8">
        <v>386.13</v>
      </c>
      <c r="L88" s="3">
        <v>482.66</v>
      </c>
      <c r="M88" s="8">
        <v>447.91</v>
      </c>
      <c r="N88" s="8">
        <v>0</v>
      </c>
      <c r="O88" s="3">
        <v>0</v>
      </c>
      <c r="P88" s="14">
        <f t="shared" si="9"/>
        <v>3247.33</v>
      </c>
      <c r="Q88" s="9">
        <v>45803</v>
      </c>
      <c r="R88" s="18" t="s">
        <v>275</v>
      </c>
      <c r="S88" s="8"/>
    </row>
    <row r="89" spans="1:19" x14ac:dyDescent="0.25">
      <c r="A89" s="27">
        <v>16</v>
      </c>
      <c r="B89" s="28" t="s">
        <v>138</v>
      </c>
      <c r="C89" s="28" t="s">
        <v>85</v>
      </c>
      <c r="D89" s="8"/>
      <c r="E89" s="9"/>
      <c r="F89" s="8">
        <v>0</v>
      </c>
      <c r="G89" s="8">
        <v>0</v>
      </c>
      <c r="H89" s="8">
        <v>131</v>
      </c>
      <c r="I89" s="8">
        <v>131</v>
      </c>
      <c r="J89" s="8">
        <v>1178.78</v>
      </c>
      <c r="K89" s="8">
        <v>235.76</v>
      </c>
      <c r="L89" s="3">
        <v>294.7</v>
      </c>
      <c r="M89" s="8">
        <v>273.48</v>
      </c>
      <c r="N89" s="8">
        <v>0</v>
      </c>
      <c r="O89" s="3">
        <v>0</v>
      </c>
      <c r="P89" s="14">
        <f t="shared" si="9"/>
        <v>1982.72</v>
      </c>
      <c r="Q89" s="9">
        <v>45803</v>
      </c>
      <c r="R89" s="18" t="s">
        <v>275</v>
      </c>
      <c r="S89" s="8"/>
    </row>
    <row r="90" spans="1:19" x14ac:dyDescent="0.25">
      <c r="A90" s="27">
        <v>24476</v>
      </c>
      <c r="B90" s="28" t="s">
        <v>138</v>
      </c>
      <c r="C90" s="28" t="s">
        <v>85</v>
      </c>
      <c r="D90" s="8"/>
      <c r="E90" s="9"/>
      <c r="F90" s="8">
        <v>0</v>
      </c>
      <c r="G90" s="8">
        <v>0</v>
      </c>
      <c r="H90" s="8">
        <v>15</v>
      </c>
      <c r="I90" s="8">
        <v>15</v>
      </c>
      <c r="J90" s="8">
        <v>115.63</v>
      </c>
      <c r="K90" s="8">
        <v>23.13</v>
      </c>
      <c r="L90" s="3">
        <v>28.91</v>
      </c>
      <c r="M90" s="8">
        <v>26.83</v>
      </c>
      <c r="N90" s="8">
        <v>0</v>
      </c>
      <c r="O90" s="3">
        <v>0</v>
      </c>
      <c r="P90" s="14">
        <f t="shared" si="9"/>
        <v>194.5</v>
      </c>
      <c r="Q90" s="9">
        <v>45803</v>
      </c>
      <c r="R90" s="18" t="s">
        <v>275</v>
      </c>
      <c r="S90" s="8"/>
    </row>
    <row r="91" spans="1:19" x14ac:dyDescent="0.25">
      <c r="A91" s="27">
        <v>18</v>
      </c>
      <c r="B91" s="28" t="s">
        <v>139</v>
      </c>
      <c r="C91" s="28" t="s">
        <v>95</v>
      </c>
      <c r="D91" s="8"/>
      <c r="E91" s="9"/>
      <c r="F91" s="8">
        <v>0</v>
      </c>
      <c r="G91" s="8">
        <v>0</v>
      </c>
      <c r="H91" s="8">
        <v>84</v>
      </c>
      <c r="I91" s="8">
        <v>84</v>
      </c>
      <c r="J91" s="8">
        <v>692.7</v>
      </c>
      <c r="K91" s="8">
        <v>138.54</v>
      </c>
      <c r="L91" s="3">
        <v>173.17</v>
      </c>
      <c r="M91" s="8">
        <v>160.71</v>
      </c>
      <c r="N91" s="8">
        <v>0</v>
      </c>
      <c r="O91" s="3">
        <v>0</v>
      </c>
      <c r="P91" s="14">
        <f t="shared" si="9"/>
        <v>1165.1199999999999</v>
      </c>
      <c r="Q91" s="9">
        <v>45803</v>
      </c>
      <c r="R91" s="18" t="s">
        <v>275</v>
      </c>
      <c r="S91" s="8"/>
    </row>
    <row r="92" spans="1:19" x14ac:dyDescent="0.25">
      <c r="A92" s="27">
        <v>4894</v>
      </c>
      <c r="B92" s="28" t="s">
        <v>140</v>
      </c>
      <c r="C92" s="28" t="s">
        <v>107</v>
      </c>
      <c r="D92" s="8"/>
      <c r="E92" s="9"/>
      <c r="F92" s="8">
        <v>0</v>
      </c>
      <c r="G92" s="8">
        <v>0</v>
      </c>
      <c r="H92" s="8">
        <v>137</v>
      </c>
      <c r="I92" s="8">
        <v>137</v>
      </c>
      <c r="J92" s="8">
        <v>1246.1600000000001</v>
      </c>
      <c r="K92" s="8">
        <v>249.23</v>
      </c>
      <c r="L92" s="3">
        <v>311.54000000000002</v>
      </c>
      <c r="M92" s="8">
        <v>289.11</v>
      </c>
      <c r="N92" s="8">
        <v>0</v>
      </c>
      <c r="O92" s="3">
        <v>0</v>
      </c>
      <c r="P92" s="14">
        <f t="shared" si="9"/>
        <v>2096.04</v>
      </c>
      <c r="Q92" s="9">
        <v>45803</v>
      </c>
      <c r="R92" s="18" t="s">
        <v>275</v>
      </c>
      <c r="S92" s="8"/>
    </row>
    <row r="93" spans="1:19" x14ac:dyDescent="0.25">
      <c r="A93" s="27">
        <v>9958</v>
      </c>
      <c r="B93" s="28" t="s">
        <v>141</v>
      </c>
      <c r="C93" s="28" t="s">
        <v>121</v>
      </c>
      <c r="D93" s="8"/>
      <c r="E93" s="9"/>
      <c r="F93" s="8">
        <v>0</v>
      </c>
      <c r="G93" s="8">
        <v>0</v>
      </c>
      <c r="H93" s="8">
        <v>59</v>
      </c>
      <c r="I93" s="8">
        <v>59</v>
      </c>
      <c r="J93" s="8">
        <v>458.57</v>
      </c>
      <c r="K93" s="8">
        <v>91.72</v>
      </c>
      <c r="L93" s="3">
        <v>114.65</v>
      </c>
      <c r="M93" s="8">
        <v>106.39</v>
      </c>
      <c r="N93" s="8">
        <v>0</v>
      </c>
      <c r="O93" s="3">
        <v>0</v>
      </c>
      <c r="P93" s="14">
        <f t="shared" si="9"/>
        <v>771.32999999999993</v>
      </c>
      <c r="Q93" s="9">
        <v>45803</v>
      </c>
      <c r="R93" s="18" t="s">
        <v>275</v>
      </c>
      <c r="S93" s="8"/>
    </row>
    <row r="94" spans="1:19" x14ac:dyDescent="0.25">
      <c r="A94" s="27">
        <v>4008</v>
      </c>
      <c r="B94" s="28" t="s">
        <v>141</v>
      </c>
      <c r="C94" s="28" t="s">
        <v>121</v>
      </c>
      <c r="D94" s="8"/>
      <c r="E94" s="9"/>
      <c r="F94" s="8">
        <v>0</v>
      </c>
      <c r="G94" s="8">
        <v>0</v>
      </c>
      <c r="H94" s="8">
        <v>42</v>
      </c>
      <c r="I94" s="8">
        <v>42</v>
      </c>
      <c r="J94" s="8">
        <v>314.82</v>
      </c>
      <c r="K94" s="8">
        <v>62.97</v>
      </c>
      <c r="L94" s="3">
        <v>78.709999999999994</v>
      </c>
      <c r="M94" s="8">
        <v>73.040000000000006</v>
      </c>
      <c r="N94" s="8">
        <v>0</v>
      </c>
      <c r="O94" s="3">
        <v>0</v>
      </c>
      <c r="P94" s="14">
        <f t="shared" si="9"/>
        <v>529.54</v>
      </c>
      <c r="Q94" s="9">
        <v>45803</v>
      </c>
      <c r="R94" s="18" t="s">
        <v>275</v>
      </c>
      <c r="S94" s="8"/>
    </row>
    <row r="95" spans="1:19" x14ac:dyDescent="0.25">
      <c r="A95" s="27">
        <v>8</v>
      </c>
      <c r="B95" s="28" t="s">
        <v>142</v>
      </c>
      <c r="C95" s="28" t="s">
        <v>143</v>
      </c>
      <c r="D95" s="8"/>
      <c r="E95" s="9"/>
      <c r="F95" s="8">
        <v>0</v>
      </c>
      <c r="G95" s="8">
        <v>0</v>
      </c>
      <c r="H95" s="8">
        <v>60</v>
      </c>
      <c r="I95" s="8">
        <v>60</v>
      </c>
      <c r="J95" s="8">
        <v>467.66</v>
      </c>
      <c r="K95" s="8">
        <v>93.53</v>
      </c>
      <c r="L95" s="3">
        <v>116.91</v>
      </c>
      <c r="M95" s="8">
        <v>108.5</v>
      </c>
      <c r="N95" s="3">
        <v>0</v>
      </c>
      <c r="O95" s="3">
        <v>0</v>
      </c>
      <c r="P95" s="14">
        <f t="shared" si="9"/>
        <v>786.6</v>
      </c>
      <c r="Q95" s="9">
        <v>45803</v>
      </c>
      <c r="R95" s="18" t="s">
        <v>275</v>
      </c>
      <c r="S95" s="8"/>
    </row>
    <row r="96" spans="1:19" ht="17.25" customHeight="1" x14ac:dyDescent="0.25">
      <c r="A96" s="27">
        <v>24</v>
      </c>
      <c r="B96" s="28" t="s">
        <v>144</v>
      </c>
      <c r="C96" s="28" t="s">
        <v>145</v>
      </c>
      <c r="D96" s="8"/>
      <c r="E96" s="9"/>
      <c r="F96" s="8">
        <v>0</v>
      </c>
      <c r="G96" s="8">
        <v>0</v>
      </c>
      <c r="H96" s="8">
        <v>221</v>
      </c>
      <c r="I96" s="8">
        <v>221</v>
      </c>
      <c r="J96" s="8">
        <v>2237.0100000000002</v>
      </c>
      <c r="K96" s="8">
        <v>447.41</v>
      </c>
      <c r="L96" s="3">
        <v>559.25</v>
      </c>
      <c r="M96" s="8">
        <v>518.99</v>
      </c>
      <c r="N96" s="8">
        <v>0</v>
      </c>
      <c r="O96" s="3">
        <v>0</v>
      </c>
      <c r="P96" s="14">
        <f t="shared" si="9"/>
        <v>3762.66</v>
      </c>
      <c r="Q96" s="9">
        <v>45803</v>
      </c>
      <c r="R96" s="18" t="s">
        <v>275</v>
      </c>
      <c r="S96" s="8"/>
    </row>
    <row r="97" spans="1:19" x14ac:dyDescent="0.25">
      <c r="A97" s="27">
        <v>24477</v>
      </c>
      <c r="B97" s="28" t="s">
        <v>144</v>
      </c>
      <c r="C97" s="28" t="s">
        <v>145</v>
      </c>
      <c r="D97" s="8"/>
      <c r="E97" s="9"/>
      <c r="F97" s="8">
        <v>0</v>
      </c>
      <c r="G97" s="8">
        <v>0</v>
      </c>
      <c r="H97" s="8">
        <v>60</v>
      </c>
      <c r="I97" s="8">
        <v>60</v>
      </c>
      <c r="J97" s="8">
        <v>467.66</v>
      </c>
      <c r="K97" s="8">
        <v>93.53</v>
      </c>
      <c r="L97" s="3">
        <v>116.91</v>
      </c>
      <c r="M97" s="8">
        <v>108.5</v>
      </c>
      <c r="N97" s="3">
        <v>0</v>
      </c>
      <c r="O97" s="3">
        <v>0</v>
      </c>
      <c r="P97" s="14">
        <f t="shared" si="9"/>
        <v>786.6</v>
      </c>
      <c r="Q97" s="9">
        <v>45803</v>
      </c>
      <c r="R97" s="18" t="s">
        <v>275</v>
      </c>
      <c r="S97" s="8"/>
    </row>
    <row r="98" spans="1:19" x14ac:dyDescent="0.25">
      <c r="A98" s="27">
        <v>3993</v>
      </c>
      <c r="B98" s="28" t="s">
        <v>146</v>
      </c>
      <c r="C98" s="28" t="s">
        <v>147</v>
      </c>
      <c r="D98" s="8"/>
      <c r="E98" s="9"/>
      <c r="F98" s="8">
        <v>0</v>
      </c>
      <c r="G98" s="8">
        <v>0</v>
      </c>
      <c r="H98" s="8">
        <v>30</v>
      </c>
      <c r="I98" s="8">
        <v>30</v>
      </c>
      <c r="J98" s="8">
        <v>220.97</v>
      </c>
      <c r="K98" s="8">
        <v>44.2</v>
      </c>
      <c r="L98" s="3">
        <v>55.24</v>
      </c>
      <c r="M98" s="8">
        <v>51.27</v>
      </c>
      <c r="N98" s="3">
        <v>0</v>
      </c>
      <c r="O98" s="3">
        <v>0</v>
      </c>
      <c r="P98" s="14">
        <f t="shared" si="9"/>
        <v>371.68</v>
      </c>
      <c r="Q98" s="9">
        <v>45803</v>
      </c>
      <c r="R98" s="18" t="s">
        <v>275</v>
      </c>
      <c r="S98" s="8"/>
    </row>
    <row r="99" spans="1:19" x14ac:dyDescent="0.25">
      <c r="A99" s="27">
        <v>9955</v>
      </c>
      <c r="B99" s="28" t="s">
        <v>148</v>
      </c>
      <c r="C99" s="28" t="s">
        <v>149</v>
      </c>
      <c r="D99" s="8"/>
      <c r="E99" s="9"/>
      <c r="F99" s="8">
        <v>0</v>
      </c>
      <c r="G99" s="8">
        <v>0</v>
      </c>
      <c r="H99" s="8">
        <v>5</v>
      </c>
      <c r="I99" s="8">
        <v>5</v>
      </c>
      <c r="J99" s="8">
        <v>82.69</v>
      </c>
      <c r="K99" s="8">
        <v>16.53</v>
      </c>
      <c r="L99" s="3">
        <v>20.67</v>
      </c>
      <c r="M99" s="8">
        <v>19.18</v>
      </c>
      <c r="N99" s="8">
        <v>0</v>
      </c>
      <c r="O99" s="3">
        <v>0</v>
      </c>
      <c r="P99" s="14">
        <f t="shared" si="9"/>
        <v>139.07</v>
      </c>
      <c r="Q99" s="9">
        <v>45803</v>
      </c>
      <c r="R99" s="18" t="s">
        <v>275</v>
      </c>
      <c r="S99" s="8"/>
    </row>
    <row r="100" spans="1:19" x14ac:dyDescent="0.25">
      <c r="A100" s="27">
        <v>9973</v>
      </c>
      <c r="B100" s="28" t="s">
        <v>169</v>
      </c>
      <c r="C100" s="28" t="s">
        <v>170</v>
      </c>
      <c r="D100" s="8"/>
      <c r="E100" s="9"/>
      <c r="F100" s="8">
        <v>0</v>
      </c>
      <c r="G100" s="8">
        <v>0</v>
      </c>
      <c r="H100" s="8">
        <v>15</v>
      </c>
      <c r="I100" s="8">
        <v>15</v>
      </c>
      <c r="J100" s="8">
        <v>115.63</v>
      </c>
      <c r="K100" s="8">
        <v>23.13</v>
      </c>
      <c r="L100" s="3">
        <v>28.91</v>
      </c>
      <c r="M100" s="8">
        <v>26.83</v>
      </c>
      <c r="N100" s="8">
        <v>0</v>
      </c>
      <c r="O100" s="3">
        <v>0</v>
      </c>
      <c r="P100" s="14">
        <f t="shared" si="9"/>
        <v>194.5</v>
      </c>
      <c r="Q100" s="9">
        <v>45803</v>
      </c>
      <c r="R100" s="18" t="s">
        <v>275</v>
      </c>
      <c r="S100" s="8"/>
    </row>
    <row r="101" spans="1:19" x14ac:dyDescent="0.25">
      <c r="A101" s="27">
        <v>9963</v>
      </c>
      <c r="B101" s="28" t="s">
        <v>160</v>
      </c>
      <c r="C101" s="28" t="s">
        <v>159</v>
      </c>
      <c r="D101" s="8"/>
      <c r="E101" s="9"/>
      <c r="F101" s="8">
        <v>0</v>
      </c>
      <c r="G101" s="8">
        <v>0</v>
      </c>
      <c r="H101" s="8">
        <v>20</v>
      </c>
      <c r="I101" s="8">
        <v>20</v>
      </c>
      <c r="J101" s="8">
        <v>148.54</v>
      </c>
      <c r="K101" s="8">
        <v>0</v>
      </c>
      <c r="L101" s="3">
        <v>0</v>
      </c>
      <c r="M101" s="8">
        <v>23.77</v>
      </c>
      <c r="N101" s="8">
        <v>0</v>
      </c>
      <c r="O101" s="3">
        <v>0</v>
      </c>
      <c r="P101" s="14">
        <f t="shared" si="9"/>
        <v>172.31</v>
      </c>
      <c r="Q101" s="9">
        <v>45803</v>
      </c>
      <c r="R101" s="18" t="s">
        <v>275</v>
      </c>
      <c r="S101" s="8"/>
    </row>
    <row r="102" spans="1:19" x14ac:dyDescent="0.25">
      <c r="A102" s="27">
        <v>9967</v>
      </c>
      <c r="B102" s="28" t="s">
        <v>203</v>
      </c>
      <c r="C102" s="28" t="s">
        <v>159</v>
      </c>
      <c r="D102" s="8"/>
      <c r="E102" s="9"/>
      <c r="F102" s="8">
        <v>0</v>
      </c>
      <c r="G102" s="8">
        <v>0</v>
      </c>
      <c r="H102" s="8">
        <v>10</v>
      </c>
      <c r="I102" s="8">
        <v>10</v>
      </c>
      <c r="J102" s="8">
        <v>82.69</v>
      </c>
      <c r="K102" s="8">
        <v>0</v>
      </c>
      <c r="L102" s="3">
        <v>0</v>
      </c>
      <c r="M102" s="8">
        <v>13.23</v>
      </c>
      <c r="N102" s="8">
        <v>0</v>
      </c>
      <c r="O102" s="3">
        <v>0</v>
      </c>
      <c r="P102" s="14">
        <f t="shared" si="9"/>
        <v>95.92</v>
      </c>
      <c r="Q102" s="9">
        <v>45803</v>
      </c>
      <c r="R102" s="18" t="s">
        <v>275</v>
      </c>
      <c r="S102" s="8"/>
    </row>
    <row r="103" spans="1:19" x14ac:dyDescent="0.25">
      <c r="A103" s="27">
        <v>9961</v>
      </c>
      <c r="B103" s="28" t="s">
        <v>158</v>
      </c>
      <c r="C103" s="28" t="s">
        <v>223</v>
      </c>
      <c r="D103" s="8"/>
      <c r="E103" s="9"/>
      <c r="F103" s="8">
        <v>0</v>
      </c>
      <c r="G103" s="8">
        <v>0</v>
      </c>
      <c r="H103" s="8">
        <v>10</v>
      </c>
      <c r="I103" s="8">
        <v>10</v>
      </c>
      <c r="J103" s="8">
        <v>82.69</v>
      </c>
      <c r="K103" s="8">
        <v>0</v>
      </c>
      <c r="L103" s="3">
        <v>0</v>
      </c>
      <c r="M103" s="8">
        <v>13.23</v>
      </c>
      <c r="N103" s="8">
        <v>0</v>
      </c>
      <c r="O103" s="3">
        <v>0</v>
      </c>
      <c r="P103" s="14">
        <f t="shared" si="9"/>
        <v>95.92</v>
      </c>
      <c r="Q103" s="9">
        <v>45803</v>
      </c>
      <c r="R103" s="18" t="s">
        <v>275</v>
      </c>
      <c r="S103" s="8"/>
    </row>
    <row r="104" spans="1:19" x14ac:dyDescent="0.25">
      <c r="A104" s="27">
        <v>9960</v>
      </c>
      <c r="B104" s="28" t="s">
        <v>156</v>
      </c>
      <c r="C104" s="28" t="s">
        <v>157</v>
      </c>
      <c r="D104" s="8"/>
      <c r="E104" s="9"/>
      <c r="F104" s="8">
        <v>0</v>
      </c>
      <c r="G104" s="8">
        <v>0</v>
      </c>
      <c r="H104" s="8">
        <v>15</v>
      </c>
      <c r="I104" s="8">
        <v>15</v>
      </c>
      <c r="J104" s="8">
        <v>117.72</v>
      </c>
      <c r="K104" s="8">
        <v>0</v>
      </c>
      <c r="L104" s="3">
        <v>0</v>
      </c>
      <c r="M104" s="8">
        <v>18.84</v>
      </c>
      <c r="N104" s="8">
        <v>0</v>
      </c>
      <c r="O104" s="3">
        <v>0</v>
      </c>
      <c r="P104" s="14">
        <f t="shared" si="9"/>
        <v>136.56</v>
      </c>
      <c r="Q104" s="9">
        <v>45803</v>
      </c>
      <c r="R104" s="18" t="s">
        <v>275</v>
      </c>
      <c r="S104" s="8"/>
    </row>
    <row r="105" spans="1:19" x14ac:dyDescent="0.25">
      <c r="A105" s="31">
        <v>9974</v>
      </c>
      <c r="B105" s="32" t="s">
        <v>212</v>
      </c>
      <c r="C105" s="8" t="s">
        <v>219</v>
      </c>
      <c r="D105" s="8"/>
      <c r="E105" s="9"/>
      <c r="F105" s="8">
        <v>0</v>
      </c>
      <c r="G105" s="8">
        <v>0</v>
      </c>
      <c r="H105" s="8">
        <v>10</v>
      </c>
      <c r="I105" s="8">
        <v>10</v>
      </c>
      <c r="J105" s="3">
        <v>82.69</v>
      </c>
      <c r="K105" s="8">
        <v>0</v>
      </c>
      <c r="L105" s="3">
        <v>0</v>
      </c>
      <c r="M105" s="8">
        <v>13.23</v>
      </c>
      <c r="N105" s="3">
        <v>0</v>
      </c>
      <c r="O105" s="3">
        <v>0</v>
      </c>
      <c r="P105" s="14">
        <f t="shared" si="9"/>
        <v>95.92</v>
      </c>
      <c r="Q105" s="9">
        <v>45803</v>
      </c>
      <c r="R105" s="18" t="s">
        <v>275</v>
      </c>
      <c r="S105" s="8"/>
    </row>
    <row r="106" spans="1:19" x14ac:dyDescent="0.25">
      <c r="A106" s="27">
        <v>9968</v>
      </c>
      <c r="B106" s="28" t="s">
        <v>206</v>
      </c>
      <c r="C106" s="28" t="s">
        <v>207</v>
      </c>
      <c r="D106" s="8"/>
      <c r="E106" s="9"/>
      <c r="F106" s="8">
        <v>0</v>
      </c>
      <c r="G106" s="8">
        <v>0</v>
      </c>
      <c r="H106" s="8">
        <v>10</v>
      </c>
      <c r="I106" s="8">
        <v>10</v>
      </c>
      <c r="J106" s="8">
        <v>82.69</v>
      </c>
      <c r="K106" s="8">
        <v>0</v>
      </c>
      <c r="L106" s="3">
        <v>0</v>
      </c>
      <c r="M106" s="8">
        <v>13.23</v>
      </c>
      <c r="N106" s="8">
        <v>0</v>
      </c>
      <c r="O106" s="3">
        <v>0</v>
      </c>
      <c r="P106" s="14">
        <f t="shared" ref="P106:P149" si="10">SUM(J106:N106)</f>
        <v>95.92</v>
      </c>
      <c r="Q106" s="9">
        <v>45803</v>
      </c>
      <c r="R106" s="18" t="s">
        <v>275</v>
      </c>
      <c r="S106" s="8"/>
    </row>
    <row r="107" spans="1:19" x14ac:dyDescent="0.25">
      <c r="A107" s="27">
        <v>9962</v>
      </c>
      <c r="B107" s="28" t="s">
        <v>164</v>
      </c>
      <c r="C107" s="28" t="s">
        <v>225</v>
      </c>
      <c r="D107" s="8"/>
      <c r="E107" s="9"/>
      <c r="F107" s="8">
        <v>0</v>
      </c>
      <c r="G107" s="8">
        <v>0</v>
      </c>
      <c r="H107" s="8">
        <v>10</v>
      </c>
      <c r="I107" s="8">
        <v>10</v>
      </c>
      <c r="J107" s="8">
        <v>82.69</v>
      </c>
      <c r="K107" s="8">
        <v>0</v>
      </c>
      <c r="L107" s="3">
        <v>0</v>
      </c>
      <c r="M107" s="8">
        <v>13.23</v>
      </c>
      <c r="N107" s="8">
        <v>0</v>
      </c>
      <c r="O107" s="3">
        <v>0</v>
      </c>
      <c r="P107" s="14">
        <f t="shared" si="10"/>
        <v>95.92</v>
      </c>
      <c r="Q107" s="9">
        <v>45803</v>
      </c>
      <c r="R107" s="18" t="s">
        <v>275</v>
      </c>
      <c r="S107" s="8"/>
    </row>
    <row r="108" spans="1:19" x14ac:dyDescent="0.25">
      <c r="A108" s="27">
        <v>9969</v>
      </c>
      <c r="B108" s="28" t="s">
        <v>208</v>
      </c>
      <c r="C108" s="28" t="s">
        <v>209</v>
      </c>
      <c r="D108" s="8"/>
      <c r="E108" s="9"/>
      <c r="F108" s="8">
        <v>0</v>
      </c>
      <c r="G108" s="8">
        <v>0</v>
      </c>
      <c r="H108" s="8">
        <v>10</v>
      </c>
      <c r="I108" s="8">
        <v>10</v>
      </c>
      <c r="J108" s="8">
        <v>82.69</v>
      </c>
      <c r="K108" s="8">
        <v>0</v>
      </c>
      <c r="L108" s="3">
        <v>0</v>
      </c>
      <c r="M108" s="8">
        <v>13.23</v>
      </c>
      <c r="N108" s="8">
        <v>0</v>
      </c>
      <c r="O108" s="3">
        <v>0</v>
      </c>
      <c r="P108" s="14">
        <f t="shared" si="10"/>
        <v>95.92</v>
      </c>
      <c r="Q108" s="9">
        <v>45803</v>
      </c>
      <c r="R108" s="18" t="s">
        <v>275</v>
      </c>
      <c r="S108" s="8"/>
    </row>
    <row r="109" spans="1:19" x14ac:dyDescent="0.25">
      <c r="A109" s="27">
        <v>9964</v>
      </c>
      <c r="B109" s="28" t="s">
        <v>185</v>
      </c>
      <c r="C109" s="28" t="s">
        <v>186</v>
      </c>
      <c r="D109" s="8"/>
      <c r="E109" s="9"/>
      <c r="F109" s="8">
        <v>0</v>
      </c>
      <c r="G109" s="8">
        <v>0</v>
      </c>
      <c r="H109" s="8">
        <v>10</v>
      </c>
      <c r="I109" s="8">
        <v>10</v>
      </c>
      <c r="J109" s="8">
        <v>82.69</v>
      </c>
      <c r="K109" s="8">
        <v>0</v>
      </c>
      <c r="L109" s="3">
        <v>0</v>
      </c>
      <c r="M109" s="8">
        <v>13.23</v>
      </c>
      <c r="N109" s="8">
        <v>0</v>
      </c>
      <c r="O109" s="3">
        <v>0</v>
      </c>
      <c r="P109" s="14">
        <f t="shared" si="10"/>
        <v>95.92</v>
      </c>
      <c r="Q109" s="9">
        <v>45803</v>
      </c>
      <c r="R109" s="18" t="s">
        <v>275</v>
      </c>
      <c r="S109" s="8"/>
    </row>
    <row r="110" spans="1:19" x14ac:dyDescent="0.25">
      <c r="A110" s="27">
        <v>9965</v>
      </c>
      <c r="B110" s="28" t="s">
        <v>187</v>
      </c>
      <c r="C110" s="28" t="s">
        <v>188</v>
      </c>
      <c r="D110" s="8"/>
      <c r="E110" s="9"/>
      <c r="F110" s="8">
        <v>0</v>
      </c>
      <c r="G110" s="8">
        <v>0</v>
      </c>
      <c r="H110" s="8">
        <v>10</v>
      </c>
      <c r="I110" s="8">
        <v>10</v>
      </c>
      <c r="J110" s="8">
        <v>82.69</v>
      </c>
      <c r="K110" s="8">
        <v>0</v>
      </c>
      <c r="L110" s="3">
        <v>0</v>
      </c>
      <c r="M110" s="8">
        <v>13.23</v>
      </c>
      <c r="N110" s="8">
        <v>0</v>
      </c>
      <c r="O110" s="3">
        <v>0</v>
      </c>
      <c r="P110" s="14">
        <f t="shared" si="10"/>
        <v>95.92</v>
      </c>
      <c r="Q110" s="9">
        <v>45803</v>
      </c>
      <c r="R110" s="18" t="s">
        <v>275</v>
      </c>
      <c r="S110" s="8"/>
    </row>
    <row r="111" spans="1:19" x14ac:dyDescent="0.25">
      <c r="A111" s="27">
        <v>9966</v>
      </c>
      <c r="B111" s="28" t="s">
        <v>189</v>
      </c>
      <c r="C111" s="28" t="s">
        <v>190</v>
      </c>
      <c r="D111" s="8"/>
      <c r="E111" s="9"/>
      <c r="F111" s="8">
        <v>0</v>
      </c>
      <c r="G111" s="8">
        <v>0</v>
      </c>
      <c r="H111" s="8">
        <v>10</v>
      </c>
      <c r="I111" s="8">
        <v>10</v>
      </c>
      <c r="J111" s="8">
        <v>82.69</v>
      </c>
      <c r="K111" s="8">
        <v>0</v>
      </c>
      <c r="L111" s="3">
        <v>0</v>
      </c>
      <c r="M111" s="8">
        <v>13.23</v>
      </c>
      <c r="N111" s="8">
        <v>0</v>
      </c>
      <c r="O111" s="3">
        <v>0</v>
      </c>
      <c r="P111" s="14">
        <f t="shared" si="10"/>
        <v>95.92</v>
      </c>
      <c r="Q111" s="9">
        <v>45803</v>
      </c>
      <c r="R111" s="18" t="s">
        <v>275</v>
      </c>
      <c r="S111" s="8"/>
    </row>
    <row r="112" spans="1:19" x14ac:dyDescent="0.25">
      <c r="A112" s="27">
        <v>9970</v>
      </c>
      <c r="B112" s="28" t="s">
        <v>191</v>
      </c>
      <c r="C112" s="28" t="s">
        <v>192</v>
      </c>
      <c r="D112" s="8"/>
      <c r="E112" s="9"/>
      <c r="F112" s="8">
        <v>0</v>
      </c>
      <c r="G112" s="8">
        <v>0</v>
      </c>
      <c r="H112" s="8">
        <v>10</v>
      </c>
      <c r="I112" s="8">
        <v>10</v>
      </c>
      <c r="J112" s="8">
        <v>82.69</v>
      </c>
      <c r="K112" s="8">
        <v>0</v>
      </c>
      <c r="L112" s="3">
        <v>0</v>
      </c>
      <c r="M112" s="8">
        <v>13.23</v>
      </c>
      <c r="N112" s="8">
        <v>0</v>
      </c>
      <c r="O112" s="3">
        <v>0</v>
      </c>
      <c r="P112" s="14">
        <f t="shared" si="10"/>
        <v>95.92</v>
      </c>
      <c r="Q112" s="9">
        <v>45803</v>
      </c>
      <c r="R112" s="18" t="s">
        <v>275</v>
      </c>
      <c r="S112" s="8"/>
    </row>
    <row r="113" spans="1:19" x14ac:dyDescent="0.25">
      <c r="A113" s="31">
        <v>21941</v>
      </c>
      <c r="B113" s="32" t="s">
        <v>213</v>
      </c>
      <c r="C113" s="8" t="s">
        <v>220</v>
      </c>
      <c r="D113" s="8"/>
      <c r="E113" s="9"/>
      <c r="F113" s="8">
        <v>0</v>
      </c>
      <c r="G113" s="8">
        <v>0</v>
      </c>
      <c r="H113" s="8">
        <v>10</v>
      </c>
      <c r="I113" s="8">
        <v>10</v>
      </c>
      <c r="J113" s="8">
        <v>82.69</v>
      </c>
      <c r="K113" s="8">
        <v>16.53</v>
      </c>
      <c r="L113" s="3">
        <v>20.67</v>
      </c>
      <c r="M113" s="8">
        <v>19.18</v>
      </c>
      <c r="N113" s="8">
        <v>0</v>
      </c>
      <c r="O113" s="3">
        <v>0</v>
      </c>
      <c r="P113" s="14">
        <f t="shared" si="10"/>
        <v>139.07</v>
      </c>
      <c r="Q113" s="9">
        <v>45803</v>
      </c>
      <c r="R113" s="18" t="s">
        <v>275</v>
      </c>
      <c r="S113" s="8"/>
    </row>
    <row r="114" spans="1:19" x14ac:dyDescent="0.25">
      <c r="A114" s="31">
        <v>26234</v>
      </c>
      <c r="B114" s="32" t="s">
        <v>216</v>
      </c>
      <c r="C114" s="28" t="s">
        <v>228</v>
      </c>
      <c r="D114" s="8"/>
      <c r="E114" s="9"/>
      <c r="F114" s="8">
        <v>0</v>
      </c>
      <c r="G114" s="8">
        <v>0</v>
      </c>
      <c r="H114" s="8">
        <v>10</v>
      </c>
      <c r="I114" s="8">
        <v>10</v>
      </c>
      <c r="J114" s="8">
        <v>82.69</v>
      </c>
      <c r="K114" s="8">
        <v>16.53</v>
      </c>
      <c r="L114" s="3">
        <v>20.67</v>
      </c>
      <c r="M114" s="8">
        <v>19.18</v>
      </c>
      <c r="N114" s="8">
        <v>0</v>
      </c>
      <c r="O114" s="3">
        <v>0</v>
      </c>
      <c r="P114" s="14">
        <f t="shared" si="10"/>
        <v>139.07</v>
      </c>
      <c r="Q114" s="9">
        <v>45803</v>
      </c>
      <c r="R114" s="18" t="s">
        <v>275</v>
      </c>
      <c r="S114" s="8"/>
    </row>
    <row r="115" spans="1:19" x14ac:dyDescent="0.25">
      <c r="A115" s="31">
        <v>27006</v>
      </c>
      <c r="B115" s="32" t="s">
        <v>217</v>
      </c>
      <c r="C115" s="28" t="s">
        <v>229</v>
      </c>
      <c r="D115" s="8"/>
      <c r="E115" s="9"/>
      <c r="F115" s="8">
        <v>0</v>
      </c>
      <c r="G115" s="8">
        <v>0</v>
      </c>
      <c r="H115" s="8">
        <v>10</v>
      </c>
      <c r="I115" s="8">
        <v>10</v>
      </c>
      <c r="J115" s="8">
        <v>82.69</v>
      </c>
      <c r="K115" s="8">
        <v>16.53</v>
      </c>
      <c r="L115" s="3">
        <v>20.67</v>
      </c>
      <c r="M115" s="8">
        <v>19.18</v>
      </c>
      <c r="N115" s="8">
        <v>0</v>
      </c>
      <c r="O115" s="3">
        <v>0</v>
      </c>
      <c r="P115" s="14">
        <f t="shared" si="10"/>
        <v>139.07</v>
      </c>
      <c r="Q115" s="9">
        <v>45803</v>
      </c>
      <c r="R115" s="18" t="s">
        <v>275</v>
      </c>
      <c r="S115" s="8"/>
    </row>
    <row r="116" spans="1:19" ht="12.75" customHeight="1" x14ac:dyDescent="0.25">
      <c r="A116" s="31">
        <v>22822</v>
      </c>
      <c r="B116" s="32" t="s">
        <v>214</v>
      </c>
      <c r="C116" s="8" t="s">
        <v>227</v>
      </c>
      <c r="D116" s="8"/>
      <c r="E116" s="9"/>
      <c r="F116" s="8">
        <v>0</v>
      </c>
      <c r="G116" s="8">
        <v>0</v>
      </c>
      <c r="H116" s="8">
        <v>40</v>
      </c>
      <c r="I116" s="8">
        <v>40</v>
      </c>
      <c r="J116" s="8">
        <v>298.63</v>
      </c>
      <c r="K116" s="8">
        <v>59.72</v>
      </c>
      <c r="L116" s="3">
        <v>74.66</v>
      </c>
      <c r="M116" s="8">
        <v>69.28</v>
      </c>
      <c r="N116" s="8">
        <v>0</v>
      </c>
      <c r="O116" s="3">
        <v>0</v>
      </c>
      <c r="P116" s="14">
        <f t="shared" si="10"/>
        <v>502.28999999999996</v>
      </c>
      <c r="Q116" s="9">
        <v>45803</v>
      </c>
      <c r="R116" s="18" t="s">
        <v>275</v>
      </c>
      <c r="S116" s="8"/>
    </row>
    <row r="117" spans="1:19" x14ac:dyDescent="0.25">
      <c r="A117" s="27">
        <v>9</v>
      </c>
      <c r="B117" s="28" t="s">
        <v>142</v>
      </c>
      <c r="C117" s="28" t="s">
        <v>143</v>
      </c>
      <c r="D117" s="8"/>
      <c r="E117" s="9"/>
      <c r="F117" s="8">
        <v>0</v>
      </c>
      <c r="G117" s="8">
        <v>0</v>
      </c>
      <c r="H117" s="8">
        <v>316</v>
      </c>
      <c r="I117" s="8">
        <v>316</v>
      </c>
      <c r="J117" s="8">
        <v>3496.07</v>
      </c>
      <c r="K117" s="8">
        <f>J117*0.2</f>
        <v>699.21400000000006</v>
      </c>
      <c r="L117" s="3">
        <f>J117*0.25</f>
        <v>874.01750000000004</v>
      </c>
      <c r="M117" s="8">
        <f>SUM(J117:L117)*0.16</f>
        <v>811.08824000000004</v>
      </c>
      <c r="N117" s="8">
        <v>0</v>
      </c>
      <c r="O117" s="3">
        <v>0</v>
      </c>
      <c r="P117" s="14">
        <f t="shared" si="10"/>
        <v>5880.3897400000005</v>
      </c>
      <c r="Q117" s="9">
        <v>45803</v>
      </c>
      <c r="R117" s="18" t="s">
        <v>275</v>
      </c>
      <c r="S117" s="8"/>
    </row>
    <row r="118" spans="1:19" x14ac:dyDescent="0.25">
      <c r="A118" s="27">
        <v>9971</v>
      </c>
      <c r="B118" s="28" t="s">
        <v>160</v>
      </c>
      <c r="C118" s="28" t="s">
        <v>170</v>
      </c>
      <c r="D118" s="8"/>
      <c r="E118" s="9"/>
      <c r="F118" s="8">
        <v>0</v>
      </c>
      <c r="G118" s="8">
        <v>0</v>
      </c>
      <c r="H118" s="8">
        <v>10</v>
      </c>
      <c r="I118" s="8">
        <v>10</v>
      </c>
      <c r="J118" s="8">
        <v>82.69</v>
      </c>
      <c r="K118" s="8">
        <v>16.53</v>
      </c>
      <c r="L118" s="3">
        <v>20.67</v>
      </c>
      <c r="M118" s="8">
        <v>19.18</v>
      </c>
      <c r="N118" s="8">
        <v>0</v>
      </c>
      <c r="O118" s="3">
        <v>0</v>
      </c>
      <c r="P118" s="14">
        <f t="shared" si="10"/>
        <v>139.07</v>
      </c>
      <c r="Q118" s="9">
        <v>45803</v>
      </c>
      <c r="R118" s="18" t="s">
        <v>275</v>
      </c>
      <c r="S118" s="8"/>
    </row>
    <row r="119" spans="1:19" x14ac:dyDescent="0.25">
      <c r="A119" s="27">
        <v>9972</v>
      </c>
      <c r="B119" s="28" t="s">
        <v>181</v>
      </c>
      <c r="C119" s="28" t="s">
        <v>170</v>
      </c>
      <c r="D119" s="8"/>
      <c r="E119" s="9"/>
      <c r="F119" s="8">
        <v>0</v>
      </c>
      <c r="G119" s="8">
        <v>0</v>
      </c>
      <c r="H119" s="8">
        <v>10</v>
      </c>
      <c r="I119" s="8">
        <v>10</v>
      </c>
      <c r="J119" s="8">
        <v>82.69</v>
      </c>
      <c r="K119" s="8">
        <v>16.53</v>
      </c>
      <c r="L119" s="3">
        <v>20.67</v>
      </c>
      <c r="M119" s="8">
        <v>19.18</v>
      </c>
      <c r="N119" s="8">
        <v>0</v>
      </c>
      <c r="O119" s="3">
        <v>0</v>
      </c>
      <c r="P119" s="14">
        <f t="shared" si="10"/>
        <v>139.07</v>
      </c>
      <c r="Q119" s="9">
        <v>45803</v>
      </c>
      <c r="R119" s="18" t="s">
        <v>275</v>
      </c>
      <c r="S119" s="8"/>
    </row>
    <row r="120" spans="1:19" x14ac:dyDescent="0.25">
      <c r="A120" s="27">
        <v>11692</v>
      </c>
      <c r="B120" s="28" t="s">
        <v>162</v>
      </c>
      <c r="C120" s="28" t="s">
        <v>163</v>
      </c>
      <c r="D120" s="8"/>
      <c r="E120" s="9"/>
      <c r="F120" s="8">
        <v>0</v>
      </c>
      <c r="G120" s="8">
        <v>0</v>
      </c>
      <c r="H120" s="8">
        <v>10</v>
      </c>
      <c r="I120" s="8">
        <v>10</v>
      </c>
      <c r="J120" s="8">
        <v>124.55</v>
      </c>
      <c r="K120" s="8">
        <v>32.35</v>
      </c>
      <c r="L120" s="3">
        <v>0</v>
      </c>
      <c r="M120" s="8">
        <v>25.1</v>
      </c>
      <c r="N120" s="8">
        <v>0</v>
      </c>
      <c r="O120" s="3">
        <v>0</v>
      </c>
      <c r="P120" s="14">
        <f t="shared" si="10"/>
        <v>182</v>
      </c>
      <c r="Q120" s="9">
        <v>45803</v>
      </c>
      <c r="R120" s="18" t="s">
        <v>275</v>
      </c>
      <c r="S120" s="8"/>
    </row>
    <row r="121" spans="1:19" x14ac:dyDescent="0.25">
      <c r="A121" s="27">
        <v>11693</v>
      </c>
      <c r="B121" s="28" t="s">
        <v>210</v>
      </c>
      <c r="C121" s="28" t="s">
        <v>224</v>
      </c>
      <c r="D121" s="8"/>
      <c r="E121" s="9"/>
      <c r="F121" s="8">
        <v>0</v>
      </c>
      <c r="G121" s="8">
        <v>0</v>
      </c>
      <c r="H121" s="8">
        <v>10</v>
      </c>
      <c r="I121" s="8">
        <v>10</v>
      </c>
      <c r="J121" s="8">
        <v>124.55</v>
      </c>
      <c r="K121" s="8">
        <v>32.35</v>
      </c>
      <c r="L121" s="3">
        <v>0</v>
      </c>
      <c r="M121" s="8">
        <v>25.1</v>
      </c>
      <c r="N121" s="8">
        <v>0</v>
      </c>
      <c r="O121" s="3">
        <v>0</v>
      </c>
      <c r="P121" s="14">
        <f t="shared" si="10"/>
        <v>182</v>
      </c>
      <c r="Q121" s="9">
        <v>45803</v>
      </c>
      <c r="R121" s="18" t="s">
        <v>275</v>
      </c>
      <c r="S121" s="8"/>
    </row>
    <row r="122" spans="1:19" x14ac:dyDescent="0.25">
      <c r="A122" s="27">
        <v>11841</v>
      </c>
      <c r="B122" s="28" t="s">
        <v>160</v>
      </c>
      <c r="C122" s="28" t="s">
        <v>161</v>
      </c>
      <c r="D122" s="8"/>
      <c r="E122" s="9"/>
      <c r="F122" s="8">
        <v>0</v>
      </c>
      <c r="G122" s="8">
        <v>0</v>
      </c>
      <c r="H122" s="8">
        <v>10</v>
      </c>
      <c r="I122" s="8">
        <v>10</v>
      </c>
      <c r="J122" s="8">
        <v>82.69</v>
      </c>
      <c r="K122" s="8">
        <v>0</v>
      </c>
      <c r="L122" s="3">
        <v>0</v>
      </c>
      <c r="M122" s="8">
        <v>13.23</v>
      </c>
      <c r="N122" s="8">
        <v>0</v>
      </c>
      <c r="O122" s="3">
        <v>0</v>
      </c>
      <c r="P122" s="14">
        <f t="shared" si="10"/>
        <v>95.92</v>
      </c>
      <c r="Q122" s="9">
        <v>45803</v>
      </c>
      <c r="R122" s="18" t="s">
        <v>275</v>
      </c>
      <c r="S122" s="8"/>
    </row>
    <row r="123" spans="1:19" x14ac:dyDescent="0.25">
      <c r="A123" s="27">
        <v>11842</v>
      </c>
      <c r="B123" s="28" t="s">
        <v>180</v>
      </c>
      <c r="C123" s="28" t="s">
        <v>161</v>
      </c>
      <c r="D123" s="8"/>
      <c r="E123" s="9"/>
      <c r="F123" s="8">
        <v>0</v>
      </c>
      <c r="G123" s="8">
        <v>0</v>
      </c>
      <c r="H123" s="8">
        <v>10</v>
      </c>
      <c r="I123" s="8">
        <v>10</v>
      </c>
      <c r="J123" s="8">
        <v>82.69</v>
      </c>
      <c r="K123" s="8">
        <v>0</v>
      </c>
      <c r="L123" s="3">
        <v>0</v>
      </c>
      <c r="M123" s="8">
        <v>13.23</v>
      </c>
      <c r="N123" s="8">
        <v>0</v>
      </c>
      <c r="O123" s="3">
        <v>0</v>
      </c>
      <c r="P123" s="14">
        <f t="shared" si="10"/>
        <v>95.92</v>
      </c>
      <c r="Q123" s="9">
        <v>45803</v>
      </c>
      <c r="R123" s="18" t="s">
        <v>275</v>
      </c>
      <c r="S123" s="8"/>
    </row>
    <row r="124" spans="1:19" x14ac:dyDescent="0.25">
      <c r="A124" s="27">
        <v>11843</v>
      </c>
      <c r="B124" s="28" t="s">
        <v>205</v>
      </c>
      <c r="C124" s="28" t="s">
        <v>161</v>
      </c>
      <c r="D124" s="8"/>
      <c r="E124" s="9"/>
      <c r="F124" s="8">
        <v>0</v>
      </c>
      <c r="G124" s="8">
        <v>0</v>
      </c>
      <c r="H124" s="8">
        <v>10</v>
      </c>
      <c r="I124" s="8">
        <v>10</v>
      </c>
      <c r="J124" s="8">
        <v>82.69</v>
      </c>
      <c r="K124" s="8">
        <v>0</v>
      </c>
      <c r="L124" s="3">
        <v>0</v>
      </c>
      <c r="M124" s="8">
        <v>13.23</v>
      </c>
      <c r="N124" s="8">
        <v>0</v>
      </c>
      <c r="O124" s="3">
        <v>0</v>
      </c>
      <c r="P124" s="14">
        <f t="shared" si="10"/>
        <v>95.92</v>
      </c>
      <c r="Q124" s="9">
        <v>45803</v>
      </c>
      <c r="R124" s="18" t="s">
        <v>275</v>
      </c>
      <c r="S124" s="8"/>
    </row>
    <row r="125" spans="1:19" x14ac:dyDescent="0.25">
      <c r="A125" s="27">
        <v>11938</v>
      </c>
      <c r="B125" s="28" t="s">
        <v>174</v>
      </c>
      <c r="C125" s="28" t="s">
        <v>175</v>
      </c>
      <c r="D125" s="8"/>
      <c r="E125" s="9"/>
      <c r="F125" s="8">
        <v>0</v>
      </c>
      <c r="G125" s="8">
        <v>0</v>
      </c>
      <c r="H125" s="8">
        <v>10</v>
      </c>
      <c r="I125" s="8">
        <v>10</v>
      </c>
      <c r="J125" s="8">
        <v>103.97</v>
      </c>
      <c r="K125" s="8">
        <v>32.35</v>
      </c>
      <c r="L125" s="3">
        <v>40.450000000000003</v>
      </c>
      <c r="M125" s="8">
        <v>28.28</v>
      </c>
      <c r="N125" s="8">
        <v>0</v>
      </c>
      <c r="O125" s="3">
        <v>0</v>
      </c>
      <c r="P125" s="14">
        <f t="shared" si="10"/>
        <v>205.04999999999998</v>
      </c>
      <c r="Q125" s="9">
        <v>45803</v>
      </c>
      <c r="R125" s="18" t="s">
        <v>275</v>
      </c>
      <c r="S125" s="8"/>
    </row>
    <row r="126" spans="1:19" x14ac:dyDescent="0.25">
      <c r="A126" s="27">
        <v>11939</v>
      </c>
      <c r="B126" s="28" t="s">
        <v>194</v>
      </c>
      <c r="C126" s="28" t="s">
        <v>221</v>
      </c>
      <c r="D126" s="8"/>
      <c r="E126" s="9"/>
      <c r="F126" s="8">
        <v>0</v>
      </c>
      <c r="G126" s="8">
        <v>0</v>
      </c>
      <c r="H126" s="8">
        <v>10</v>
      </c>
      <c r="I126" s="8">
        <v>10</v>
      </c>
      <c r="J126" s="8">
        <v>103.97</v>
      </c>
      <c r="K126" s="8">
        <v>32.35</v>
      </c>
      <c r="L126" s="3">
        <v>40.450000000000003</v>
      </c>
      <c r="M126" s="8">
        <v>28.28</v>
      </c>
      <c r="N126" s="8">
        <v>0</v>
      </c>
      <c r="O126" s="3">
        <v>0</v>
      </c>
      <c r="P126" s="14">
        <f t="shared" si="10"/>
        <v>205.04999999999998</v>
      </c>
      <c r="Q126" s="9">
        <v>45803</v>
      </c>
      <c r="R126" s="18" t="s">
        <v>275</v>
      </c>
      <c r="S126" s="8"/>
    </row>
    <row r="127" spans="1:19" x14ac:dyDescent="0.25">
      <c r="A127" s="27">
        <v>12088</v>
      </c>
      <c r="B127" s="28" t="s">
        <v>152</v>
      </c>
      <c r="C127" s="28" t="s">
        <v>153</v>
      </c>
      <c r="D127" s="8"/>
      <c r="E127" s="9"/>
      <c r="F127" s="8">
        <v>0</v>
      </c>
      <c r="G127" s="8">
        <v>0</v>
      </c>
      <c r="H127" s="8">
        <v>10</v>
      </c>
      <c r="I127" s="8">
        <v>10</v>
      </c>
      <c r="J127" s="8">
        <v>82.69</v>
      </c>
      <c r="K127" s="8">
        <v>0</v>
      </c>
      <c r="L127" s="3">
        <v>0</v>
      </c>
      <c r="M127" s="8">
        <v>13.23</v>
      </c>
      <c r="N127" s="8">
        <v>0</v>
      </c>
      <c r="O127" s="3">
        <v>0</v>
      </c>
      <c r="P127" s="14">
        <f t="shared" si="10"/>
        <v>95.92</v>
      </c>
      <c r="Q127" s="9">
        <v>45803</v>
      </c>
      <c r="R127" s="18" t="s">
        <v>275</v>
      </c>
      <c r="S127" s="8"/>
    </row>
    <row r="128" spans="1:19" x14ac:dyDescent="0.25">
      <c r="A128" s="27">
        <v>12242</v>
      </c>
      <c r="B128" s="28" t="s">
        <v>167</v>
      </c>
      <c r="C128" s="28" t="s">
        <v>168</v>
      </c>
      <c r="D128" s="8"/>
      <c r="E128" s="9"/>
      <c r="F128" s="8">
        <v>0</v>
      </c>
      <c r="G128" s="8">
        <v>0</v>
      </c>
      <c r="H128" s="8">
        <v>10</v>
      </c>
      <c r="I128" s="8">
        <v>10</v>
      </c>
      <c r="J128" s="8">
        <v>82.69</v>
      </c>
      <c r="K128" s="8">
        <v>16.53</v>
      </c>
      <c r="L128" s="3">
        <v>0</v>
      </c>
      <c r="M128" s="8">
        <v>15.88</v>
      </c>
      <c r="N128" s="8">
        <v>0</v>
      </c>
      <c r="O128" s="3">
        <v>0</v>
      </c>
      <c r="P128" s="14">
        <f t="shared" si="10"/>
        <v>115.1</v>
      </c>
      <c r="Q128" s="9">
        <v>45803</v>
      </c>
      <c r="R128" s="18" t="s">
        <v>275</v>
      </c>
      <c r="S128" s="8"/>
    </row>
    <row r="129" spans="1:19" x14ac:dyDescent="0.25">
      <c r="A129" s="27">
        <v>12243</v>
      </c>
      <c r="B129" s="28" t="s">
        <v>185</v>
      </c>
      <c r="C129" s="28" t="s">
        <v>168</v>
      </c>
      <c r="D129" s="8"/>
      <c r="E129" s="9"/>
      <c r="F129" s="8">
        <v>0</v>
      </c>
      <c r="G129" s="8">
        <v>0</v>
      </c>
      <c r="H129" s="8">
        <v>10</v>
      </c>
      <c r="I129" s="8">
        <v>10</v>
      </c>
      <c r="J129" s="8">
        <v>82.69</v>
      </c>
      <c r="K129" s="8">
        <v>16.53</v>
      </c>
      <c r="L129" s="3">
        <v>0</v>
      </c>
      <c r="M129" s="8">
        <v>15.88</v>
      </c>
      <c r="N129" s="8">
        <v>0</v>
      </c>
      <c r="O129" s="3">
        <v>0</v>
      </c>
      <c r="P129" s="14">
        <f t="shared" si="10"/>
        <v>115.1</v>
      </c>
      <c r="Q129" s="9">
        <v>45803</v>
      </c>
      <c r="R129" s="18" t="s">
        <v>275</v>
      </c>
      <c r="S129" s="8"/>
    </row>
    <row r="130" spans="1:19" x14ac:dyDescent="0.25">
      <c r="A130" s="27">
        <v>12329</v>
      </c>
      <c r="B130" s="28" t="s">
        <v>171</v>
      </c>
      <c r="C130" s="28" t="s">
        <v>172</v>
      </c>
      <c r="D130" s="8"/>
      <c r="E130" s="9"/>
      <c r="F130" s="8">
        <v>0</v>
      </c>
      <c r="G130" s="8">
        <v>0</v>
      </c>
      <c r="H130" s="8">
        <v>10</v>
      </c>
      <c r="I130" s="8">
        <v>10</v>
      </c>
      <c r="J130" s="8">
        <v>82.69</v>
      </c>
      <c r="K130" s="8">
        <v>16.53</v>
      </c>
      <c r="L130" s="3">
        <v>20.67</v>
      </c>
      <c r="M130" s="8">
        <v>19.18</v>
      </c>
      <c r="N130" s="8">
        <v>0</v>
      </c>
      <c r="O130" s="3">
        <v>0</v>
      </c>
      <c r="P130" s="14">
        <f t="shared" si="10"/>
        <v>139.07</v>
      </c>
      <c r="Q130" s="9">
        <v>45803</v>
      </c>
      <c r="R130" s="18" t="s">
        <v>275</v>
      </c>
      <c r="S130" s="8"/>
    </row>
    <row r="131" spans="1:19" x14ac:dyDescent="0.25">
      <c r="A131" s="27">
        <v>12330</v>
      </c>
      <c r="B131" s="28" t="s">
        <v>193</v>
      </c>
      <c r="C131" s="28" t="s">
        <v>222</v>
      </c>
      <c r="D131" s="8"/>
      <c r="E131" s="9"/>
      <c r="F131" s="8">
        <v>0</v>
      </c>
      <c r="G131" s="8">
        <v>0</v>
      </c>
      <c r="H131" s="8">
        <v>10</v>
      </c>
      <c r="I131" s="8">
        <v>10</v>
      </c>
      <c r="J131" s="8">
        <v>82.69</v>
      </c>
      <c r="K131" s="8">
        <v>16.53</v>
      </c>
      <c r="L131" s="3">
        <v>20.67</v>
      </c>
      <c r="M131" s="8">
        <v>19.18</v>
      </c>
      <c r="N131" s="8">
        <v>0</v>
      </c>
      <c r="O131" s="3">
        <v>0</v>
      </c>
      <c r="P131" s="14">
        <f t="shared" si="10"/>
        <v>139.07</v>
      </c>
      <c r="Q131" s="9">
        <v>45803</v>
      </c>
      <c r="R131" s="18" t="s">
        <v>275</v>
      </c>
      <c r="S131" s="8"/>
    </row>
    <row r="132" spans="1:19" x14ac:dyDescent="0.25">
      <c r="A132" s="27">
        <v>12465</v>
      </c>
      <c r="B132" s="28" t="s">
        <v>154</v>
      </c>
      <c r="C132" s="28" t="s">
        <v>155</v>
      </c>
      <c r="D132" s="8"/>
      <c r="E132" s="9"/>
      <c r="F132" s="8">
        <v>0</v>
      </c>
      <c r="G132" s="8">
        <v>0</v>
      </c>
      <c r="H132" s="8">
        <v>10</v>
      </c>
      <c r="I132" s="8">
        <v>10</v>
      </c>
      <c r="J132" s="8">
        <v>82.69</v>
      </c>
      <c r="K132" s="8">
        <v>0</v>
      </c>
      <c r="L132" s="3">
        <v>0</v>
      </c>
      <c r="M132" s="8">
        <v>13.23</v>
      </c>
      <c r="N132" s="8">
        <v>0</v>
      </c>
      <c r="O132" s="3">
        <v>0</v>
      </c>
      <c r="P132" s="14">
        <f t="shared" si="10"/>
        <v>95.92</v>
      </c>
      <c r="Q132" s="9">
        <v>45803</v>
      </c>
      <c r="R132" s="18" t="s">
        <v>275</v>
      </c>
      <c r="S132" s="8"/>
    </row>
    <row r="133" spans="1:19" x14ac:dyDescent="0.25">
      <c r="A133" s="27">
        <v>12466</v>
      </c>
      <c r="B133" s="28" t="s">
        <v>211</v>
      </c>
      <c r="C133" s="28" t="s">
        <v>155</v>
      </c>
      <c r="D133" s="8"/>
      <c r="E133" s="9"/>
      <c r="F133" s="8">
        <v>0</v>
      </c>
      <c r="G133" s="8">
        <v>0</v>
      </c>
      <c r="H133" s="8">
        <v>10</v>
      </c>
      <c r="I133" s="8">
        <v>10</v>
      </c>
      <c r="J133" s="8">
        <v>82.69</v>
      </c>
      <c r="K133" s="8">
        <v>0</v>
      </c>
      <c r="L133" s="3">
        <v>0</v>
      </c>
      <c r="M133" s="8">
        <v>13.23</v>
      </c>
      <c r="N133" s="8">
        <v>0</v>
      </c>
      <c r="O133" s="3">
        <v>0</v>
      </c>
      <c r="P133" s="14">
        <f t="shared" si="10"/>
        <v>95.92</v>
      </c>
      <c r="Q133" s="9">
        <v>45803</v>
      </c>
      <c r="R133" s="18" t="s">
        <v>275</v>
      </c>
      <c r="S133" s="8"/>
    </row>
    <row r="134" spans="1:19" x14ac:dyDescent="0.25">
      <c r="A134" s="27">
        <v>12467</v>
      </c>
      <c r="B134" s="28" t="s">
        <v>197</v>
      </c>
      <c r="C134" s="28" t="s">
        <v>155</v>
      </c>
      <c r="D134" s="8"/>
      <c r="E134" s="9"/>
      <c r="F134" s="8">
        <v>0</v>
      </c>
      <c r="G134" s="8">
        <v>0</v>
      </c>
      <c r="H134" s="8">
        <v>10</v>
      </c>
      <c r="I134" s="8">
        <v>10</v>
      </c>
      <c r="J134" s="8">
        <v>82.69</v>
      </c>
      <c r="K134" s="8">
        <v>0</v>
      </c>
      <c r="L134" s="3">
        <v>0</v>
      </c>
      <c r="M134" s="8">
        <v>13.23</v>
      </c>
      <c r="N134" s="8">
        <v>0</v>
      </c>
      <c r="O134" s="3">
        <v>0</v>
      </c>
      <c r="P134" s="14">
        <f t="shared" si="10"/>
        <v>95.92</v>
      </c>
      <c r="Q134" s="9">
        <v>45803</v>
      </c>
      <c r="R134" s="18" t="s">
        <v>275</v>
      </c>
      <c r="S134" s="8"/>
    </row>
    <row r="135" spans="1:19" x14ac:dyDescent="0.25">
      <c r="A135" s="27">
        <v>12501</v>
      </c>
      <c r="B135" s="28" t="s">
        <v>199</v>
      </c>
      <c r="C135" s="28" t="s">
        <v>177</v>
      </c>
      <c r="D135" s="8"/>
      <c r="E135" s="9"/>
      <c r="F135" s="8">
        <v>0</v>
      </c>
      <c r="G135" s="8">
        <v>0</v>
      </c>
      <c r="H135" s="8">
        <v>10</v>
      </c>
      <c r="I135" s="8">
        <v>10</v>
      </c>
      <c r="J135" s="8">
        <v>82.69</v>
      </c>
      <c r="K135" s="8">
        <v>0</v>
      </c>
      <c r="L135" s="3">
        <v>0</v>
      </c>
      <c r="M135" s="8">
        <v>13.23</v>
      </c>
      <c r="N135" s="8">
        <v>0</v>
      </c>
      <c r="O135" s="3">
        <v>0</v>
      </c>
      <c r="P135" s="14">
        <f t="shared" si="10"/>
        <v>95.92</v>
      </c>
      <c r="Q135" s="9">
        <v>45803</v>
      </c>
      <c r="R135" s="18" t="s">
        <v>275</v>
      </c>
      <c r="S135" s="8"/>
    </row>
    <row r="136" spans="1:19" x14ac:dyDescent="0.25">
      <c r="A136" s="27">
        <v>13338</v>
      </c>
      <c r="B136" s="28" t="s">
        <v>184</v>
      </c>
      <c r="C136" s="28" t="s">
        <v>183</v>
      </c>
      <c r="D136" s="8"/>
      <c r="E136" s="9"/>
      <c r="F136" s="8">
        <v>0</v>
      </c>
      <c r="G136" s="8">
        <v>0</v>
      </c>
      <c r="H136" s="8">
        <v>10</v>
      </c>
      <c r="I136" s="8">
        <v>10</v>
      </c>
      <c r="J136" s="8">
        <v>82.69</v>
      </c>
      <c r="K136" s="8">
        <v>16.53</v>
      </c>
      <c r="L136" s="3">
        <v>20.67</v>
      </c>
      <c r="M136" s="8">
        <v>19.18</v>
      </c>
      <c r="N136" s="8">
        <v>0</v>
      </c>
      <c r="O136" s="3">
        <v>0</v>
      </c>
      <c r="P136" s="14">
        <f t="shared" si="10"/>
        <v>139.07</v>
      </c>
      <c r="Q136" s="9">
        <v>45803</v>
      </c>
      <c r="R136" s="18" t="s">
        <v>275</v>
      </c>
      <c r="S136" s="8"/>
    </row>
    <row r="137" spans="1:19" x14ac:dyDescent="0.25">
      <c r="A137" s="27">
        <v>13339</v>
      </c>
      <c r="B137" s="28" t="s">
        <v>201</v>
      </c>
      <c r="C137" s="28" t="s">
        <v>202</v>
      </c>
      <c r="D137" s="8"/>
      <c r="E137" s="9"/>
      <c r="F137" s="8">
        <v>0</v>
      </c>
      <c r="G137" s="8">
        <v>0</v>
      </c>
      <c r="H137" s="8">
        <v>63</v>
      </c>
      <c r="I137" s="8">
        <v>63</v>
      </c>
      <c r="J137" s="8">
        <v>494.57</v>
      </c>
      <c r="K137" s="8">
        <v>98.91</v>
      </c>
      <c r="L137" s="3">
        <v>123.65</v>
      </c>
      <c r="M137" s="8">
        <v>114.74</v>
      </c>
      <c r="N137" s="8">
        <v>0</v>
      </c>
      <c r="O137" s="3">
        <v>0</v>
      </c>
      <c r="P137" s="14">
        <f t="shared" si="10"/>
        <v>831.87</v>
      </c>
      <c r="Q137" s="9">
        <v>45803</v>
      </c>
      <c r="R137" s="18" t="s">
        <v>275</v>
      </c>
      <c r="S137" s="8"/>
    </row>
    <row r="138" spans="1:19" x14ac:dyDescent="0.25">
      <c r="A138" s="27">
        <v>13340</v>
      </c>
      <c r="B138" s="28" t="s">
        <v>182</v>
      </c>
      <c r="C138" s="28" t="s">
        <v>183</v>
      </c>
      <c r="D138" s="8"/>
      <c r="E138" s="9"/>
      <c r="F138" s="8">
        <v>0</v>
      </c>
      <c r="G138" s="8">
        <v>0</v>
      </c>
      <c r="H138" s="8">
        <v>10</v>
      </c>
      <c r="I138" s="8">
        <v>10</v>
      </c>
      <c r="J138" s="8">
        <v>82.69</v>
      </c>
      <c r="K138" s="8">
        <v>16.53</v>
      </c>
      <c r="L138" s="3">
        <v>20.67</v>
      </c>
      <c r="M138" s="8">
        <v>19.18</v>
      </c>
      <c r="N138" s="8">
        <v>0</v>
      </c>
      <c r="O138" s="3">
        <v>0</v>
      </c>
      <c r="P138" s="14">
        <f t="shared" si="10"/>
        <v>139.07</v>
      </c>
      <c r="Q138" s="9">
        <v>45803</v>
      </c>
      <c r="R138" s="18" t="s">
        <v>275</v>
      </c>
      <c r="S138" s="8"/>
    </row>
    <row r="139" spans="1:19" x14ac:dyDescent="0.25">
      <c r="A139" s="27">
        <v>13341</v>
      </c>
      <c r="B139" s="28" t="s">
        <v>201</v>
      </c>
      <c r="C139" s="28" t="s">
        <v>202</v>
      </c>
      <c r="D139" s="8"/>
      <c r="E139" s="9"/>
      <c r="F139" s="8">
        <v>0</v>
      </c>
      <c r="G139" s="8">
        <v>0</v>
      </c>
      <c r="H139" s="8">
        <v>54</v>
      </c>
      <c r="I139" s="8">
        <v>54</v>
      </c>
      <c r="J139" s="8">
        <v>413.57</v>
      </c>
      <c r="K139" s="8">
        <v>82.72</v>
      </c>
      <c r="L139" s="3">
        <v>103.4</v>
      </c>
      <c r="M139" s="8">
        <v>95.95</v>
      </c>
      <c r="N139" s="8">
        <v>0</v>
      </c>
      <c r="O139" s="3">
        <v>0</v>
      </c>
      <c r="P139" s="14">
        <f t="shared" si="10"/>
        <v>695.64</v>
      </c>
      <c r="Q139" s="9">
        <v>45803</v>
      </c>
      <c r="R139" s="18" t="s">
        <v>275</v>
      </c>
      <c r="S139" s="8"/>
    </row>
    <row r="140" spans="1:19" x14ac:dyDescent="0.25">
      <c r="A140" s="27">
        <v>13463</v>
      </c>
      <c r="B140" s="28" t="s">
        <v>102</v>
      </c>
      <c r="C140" s="28" t="s">
        <v>200</v>
      </c>
      <c r="D140" s="8"/>
      <c r="E140" s="9"/>
      <c r="F140" s="8">
        <v>0</v>
      </c>
      <c r="G140" s="8">
        <v>0</v>
      </c>
      <c r="H140" s="8">
        <v>10</v>
      </c>
      <c r="I140" s="8">
        <v>10</v>
      </c>
      <c r="J140" s="8">
        <v>82.69</v>
      </c>
      <c r="K140" s="8">
        <v>16.53</v>
      </c>
      <c r="L140" s="3">
        <v>20.67</v>
      </c>
      <c r="M140" s="8">
        <v>19.18</v>
      </c>
      <c r="N140" s="8">
        <v>0</v>
      </c>
      <c r="O140" s="3">
        <v>0</v>
      </c>
      <c r="P140" s="14">
        <f t="shared" si="10"/>
        <v>139.07</v>
      </c>
      <c r="Q140" s="9">
        <v>45803</v>
      </c>
      <c r="R140" s="18" t="s">
        <v>275</v>
      </c>
      <c r="S140" s="8"/>
    </row>
    <row r="141" spans="1:19" x14ac:dyDescent="0.25">
      <c r="A141" s="27">
        <v>13547</v>
      </c>
      <c r="B141" s="28" t="s">
        <v>191</v>
      </c>
      <c r="C141" s="28" t="s">
        <v>196</v>
      </c>
      <c r="D141" s="8"/>
      <c r="E141" s="9"/>
      <c r="F141" s="8">
        <v>0</v>
      </c>
      <c r="G141" s="8">
        <v>0</v>
      </c>
      <c r="H141" s="8">
        <v>10</v>
      </c>
      <c r="I141" s="8">
        <v>10</v>
      </c>
      <c r="J141" s="8">
        <v>82.69</v>
      </c>
      <c r="K141" s="8">
        <v>0</v>
      </c>
      <c r="L141" s="3">
        <v>0</v>
      </c>
      <c r="M141" s="8">
        <v>13.23</v>
      </c>
      <c r="N141" s="8">
        <v>0</v>
      </c>
      <c r="O141" s="3">
        <v>0</v>
      </c>
      <c r="P141" s="14">
        <f t="shared" si="10"/>
        <v>95.92</v>
      </c>
      <c r="Q141" s="9">
        <v>45803</v>
      </c>
      <c r="R141" s="18" t="s">
        <v>275</v>
      </c>
      <c r="S141" s="8"/>
    </row>
    <row r="142" spans="1:19" x14ac:dyDescent="0.25">
      <c r="A142" s="27">
        <v>13714</v>
      </c>
      <c r="B142" s="28" t="s">
        <v>178</v>
      </c>
      <c r="C142" s="28" t="s">
        <v>179</v>
      </c>
      <c r="D142" s="8"/>
      <c r="E142" s="9"/>
      <c r="F142" s="8">
        <v>0</v>
      </c>
      <c r="G142" s="8">
        <v>0</v>
      </c>
      <c r="H142" s="8">
        <v>10</v>
      </c>
      <c r="I142" s="8">
        <v>10</v>
      </c>
      <c r="J142" s="8">
        <v>82.69</v>
      </c>
      <c r="K142" s="8">
        <v>16.53</v>
      </c>
      <c r="L142" s="3">
        <v>20.67</v>
      </c>
      <c r="M142" s="8">
        <v>19.18</v>
      </c>
      <c r="N142" s="8">
        <v>0</v>
      </c>
      <c r="O142" s="3">
        <v>0</v>
      </c>
      <c r="P142" s="14">
        <f t="shared" si="10"/>
        <v>139.07</v>
      </c>
      <c r="Q142" s="9">
        <v>45803</v>
      </c>
      <c r="R142" s="18" t="s">
        <v>275</v>
      </c>
      <c r="S142" s="8"/>
    </row>
    <row r="143" spans="1:19" x14ac:dyDescent="0.25">
      <c r="A143" s="27">
        <v>13715</v>
      </c>
      <c r="B143" s="28" t="s">
        <v>204</v>
      </c>
      <c r="C143" s="28" t="s">
        <v>179</v>
      </c>
      <c r="D143" s="8"/>
      <c r="E143" s="9"/>
      <c r="F143" s="8">
        <v>0</v>
      </c>
      <c r="G143" s="8">
        <v>0</v>
      </c>
      <c r="H143" s="8">
        <v>10</v>
      </c>
      <c r="I143" s="8">
        <v>10</v>
      </c>
      <c r="J143" s="8">
        <v>82.69</v>
      </c>
      <c r="K143" s="8">
        <v>16.53</v>
      </c>
      <c r="L143" s="3">
        <v>20.67</v>
      </c>
      <c r="M143" s="8">
        <v>19.18</v>
      </c>
      <c r="N143" s="8">
        <v>0</v>
      </c>
      <c r="O143" s="3">
        <v>0</v>
      </c>
      <c r="P143" s="14">
        <f t="shared" si="10"/>
        <v>139.07</v>
      </c>
      <c r="Q143" s="9">
        <v>45803</v>
      </c>
      <c r="R143" s="18" t="s">
        <v>275</v>
      </c>
      <c r="S143" s="8"/>
    </row>
    <row r="144" spans="1:19" x14ac:dyDescent="0.25">
      <c r="A144" s="27">
        <v>13716</v>
      </c>
      <c r="B144" s="28" t="s">
        <v>195</v>
      </c>
      <c r="C144" s="28" t="s">
        <v>179</v>
      </c>
      <c r="D144" s="8"/>
      <c r="E144" s="9"/>
      <c r="F144" s="8">
        <v>0</v>
      </c>
      <c r="G144" s="8">
        <v>0</v>
      </c>
      <c r="H144" s="8">
        <v>10</v>
      </c>
      <c r="I144" s="8">
        <v>10</v>
      </c>
      <c r="J144" s="8">
        <v>82.69</v>
      </c>
      <c r="K144" s="8">
        <v>16.53</v>
      </c>
      <c r="L144" s="3">
        <v>20.67</v>
      </c>
      <c r="M144" s="8">
        <v>19.18</v>
      </c>
      <c r="N144" s="8">
        <v>0</v>
      </c>
      <c r="O144" s="3">
        <v>0</v>
      </c>
      <c r="P144" s="14">
        <f t="shared" si="10"/>
        <v>139.07</v>
      </c>
      <c r="Q144" s="9">
        <v>45803</v>
      </c>
      <c r="R144" s="18" t="s">
        <v>275</v>
      </c>
      <c r="S144" s="8"/>
    </row>
    <row r="145" spans="1:20" x14ac:dyDescent="0.25">
      <c r="A145" s="27">
        <v>13780</v>
      </c>
      <c r="B145" s="28" t="s">
        <v>198</v>
      </c>
      <c r="C145" s="28" t="s">
        <v>226</v>
      </c>
      <c r="D145" s="8"/>
      <c r="E145" s="9"/>
      <c r="F145" s="8">
        <v>0</v>
      </c>
      <c r="G145" s="8">
        <v>0</v>
      </c>
      <c r="H145" s="8">
        <v>10</v>
      </c>
      <c r="I145" s="8">
        <v>10</v>
      </c>
      <c r="J145" s="8">
        <v>82.69</v>
      </c>
      <c r="K145" s="8">
        <v>0</v>
      </c>
      <c r="L145" s="3">
        <v>0</v>
      </c>
      <c r="M145" s="8">
        <v>13.23</v>
      </c>
      <c r="N145" s="8">
        <v>0</v>
      </c>
      <c r="O145" s="3">
        <v>0</v>
      </c>
      <c r="P145" s="14">
        <f t="shared" si="10"/>
        <v>95.92</v>
      </c>
      <c r="Q145" s="9">
        <v>45803</v>
      </c>
      <c r="R145" s="18" t="s">
        <v>275</v>
      </c>
      <c r="S145" s="8"/>
    </row>
    <row r="146" spans="1:20" x14ac:dyDescent="0.25">
      <c r="A146" s="27">
        <v>24073</v>
      </c>
      <c r="B146" s="28" t="s">
        <v>165</v>
      </c>
      <c r="C146" s="28" t="s">
        <v>166</v>
      </c>
      <c r="D146" s="8"/>
      <c r="E146" s="9"/>
      <c r="F146" s="8">
        <v>0</v>
      </c>
      <c r="G146" s="8">
        <v>0</v>
      </c>
      <c r="H146" s="8">
        <v>10</v>
      </c>
      <c r="I146" s="8">
        <v>10</v>
      </c>
      <c r="J146" s="8">
        <v>82.69</v>
      </c>
      <c r="K146" s="8">
        <v>16.53</v>
      </c>
      <c r="L146" s="3">
        <v>20.67</v>
      </c>
      <c r="M146" s="8">
        <v>19.18</v>
      </c>
      <c r="N146" s="8">
        <v>0</v>
      </c>
      <c r="O146" s="3">
        <v>0</v>
      </c>
      <c r="P146" s="14">
        <f t="shared" si="10"/>
        <v>139.07</v>
      </c>
      <c r="Q146" s="9">
        <v>45803</v>
      </c>
      <c r="R146" s="18" t="s">
        <v>275</v>
      </c>
      <c r="S146" s="8"/>
    </row>
    <row r="147" spans="1:20" x14ac:dyDescent="0.25">
      <c r="A147" s="27">
        <v>24464</v>
      </c>
      <c r="B147" s="28" t="s">
        <v>150</v>
      </c>
      <c r="C147" s="28" t="s">
        <v>151</v>
      </c>
      <c r="D147" s="8"/>
      <c r="E147" s="9"/>
      <c r="F147" s="8">
        <v>0</v>
      </c>
      <c r="G147" s="8">
        <v>0</v>
      </c>
      <c r="H147" s="8">
        <v>10</v>
      </c>
      <c r="I147" s="8">
        <v>10</v>
      </c>
      <c r="J147" s="8">
        <v>82.69</v>
      </c>
      <c r="K147" s="8">
        <v>0</v>
      </c>
      <c r="L147" s="3">
        <v>0</v>
      </c>
      <c r="M147" s="8">
        <v>13.23</v>
      </c>
      <c r="N147" s="8">
        <v>0</v>
      </c>
      <c r="O147" s="3">
        <v>0</v>
      </c>
      <c r="P147" s="14">
        <f t="shared" si="10"/>
        <v>95.92</v>
      </c>
      <c r="Q147" s="9">
        <v>45803</v>
      </c>
      <c r="R147" s="18" t="s">
        <v>275</v>
      </c>
      <c r="S147" s="8"/>
    </row>
    <row r="148" spans="1:20" x14ac:dyDescent="0.25">
      <c r="A148" s="27">
        <v>24465</v>
      </c>
      <c r="B148" s="28" t="s">
        <v>122</v>
      </c>
      <c r="C148" s="28" t="s">
        <v>173</v>
      </c>
      <c r="D148" s="8"/>
      <c r="E148" s="9"/>
      <c r="F148" s="8">
        <v>0</v>
      </c>
      <c r="G148" s="8">
        <v>0</v>
      </c>
      <c r="H148" s="8">
        <v>10</v>
      </c>
      <c r="I148" s="8">
        <v>10</v>
      </c>
      <c r="J148" s="8">
        <v>82.69</v>
      </c>
      <c r="K148" s="8">
        <v>0</v>
      </c>
      <c r="L148" s="3">
        <v>0</v>
      </c>
      <c r="M148" s="8">
        <v>13.23</v>
      </c>
      <c r="N148" s="8">
        <v>0</v>
      </c>
      <c r="O148" s="3">
        <v>0</v>
      </c>
      <c r="P148" s="14">
        <f t="shared" si="10"/>
        <v>95.92</v>
      </c>
      <c r="Q148" s="9">
        <v>45803</v>
      </c>
      <c r="R148" s="18" t="s">
        <v>275</v>
      </c>
      <c r="S148" s="8"/>
    </row>
    <row r="149" spans="1:20" x14ac:dyDescent="0.25">
      <c r="A149" s="27">
        <v>24466</v>
      </c>
      <c r="B149" s="28" t="s">
        <v>176</v>
      </c>
      <c r="C149" s="28" t="s">
        <v>177</v>
      </c>
      <c r="D149" s="8"/>
      <c r="E149" s="9"/>
      <c r="F149" s="8">
        <v>0</v>
      </c>
      <c r="G149" s="8">
        <v>0</v>
      </c>
      <c r="H149" s="8">
        <v>10</v>
      </c>
      <c r="I149" s="8">
        <v>10</v>
      </c>
      <c r="J149" s="8">
        <v>82.69</v>
      </c>
      <c r="K149" s="8">
        <v>0</v>
      </c>
      <c r="L149" s="3">
        <v>0</v>
      </c>
      <c r="M149" s="8">
        <v>13.23</v>
      </c>
      <c r="N149" s="8">
        <v>0</v>
      </c>
      <c r="O149" s="3">
        <v>0</v>
      </c>
      <c r="P149" s="14">
        <f t="shared" si="10"/>
        <v>95.92</v>
      </c>
      <c r="Q149" s="9">
        <v>45803</v>
      </c>
      <c r="R149" s="18" t="s">
        <v>275</v>
      </c>
      <c r="S149" s="8"/>
    </row>
    <row r="150" spans="1:20" x14ac:dyDescent="0.25">
      <c r="A150" s="3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"/>
      <c r="M150" s="8"/>
      <c r="N150" s="8"/>
      <c r="O150" s="8"/>
      <c r="P150" s="14"/>
      <c r="Q150" s="9"/>
      <c r="R150" s="8"/>
      <c r="S150" s="8"/>
    </row>
    <row r="151" spans="1:20" x14ac:dyDescent="0.25">
      <c r="A151" s="3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4"/>
      <c r="Q151" s="9"/>
      <c r="R151" s="8"/>
      <c r="S151" s="8"/>
    </row>
    <row r="152" spans="1:20" x14ac:dyDescent="0.25">
      <c r="A152" s="34">
        <v>21799</v>
      </c>
      <c r="B152" s="8" t="s">
        <v>232</v>
      </c>
      <c r="C152" s="8" t="s">
        <v>239</v>
      </c>
      <c r="D152" s="8">
        <v>1694363</v>
      </c>
      <c r="E152" s="9">
        <v>45783</v>
      </c>
      <c r="F152" s="8">
        <v>0</v>
      </c>
      <c r="G152" s="8">
        <v>0</v>
      </c>
      <c r="H152" s="8">
        <v>0</v>
      </c>
      <c r="I152" s="8">
        <v>1150</v>
      </c>
      <c r="J152" s="8">
        <v>17495.79</v>
      </c>
      <c r="K152" s="8">
        <f>J152*0.2</f>
        <v>3499.1580000000004</v>
      </c>
      <c r="L152" s="8">
        <f>J152*0.25</f>
        <v>4373.9475000000002</v>
      </c>
      <c r="M152" s="3">
        <f>SUM(J152:L152)*0.16</f>
        <v>4059.0232799999999</v>
      </c>
      <c r="N152" s="8">
        <v>5</v>
      </c>
      <c r="O152" s="8">
        <v>1638.09</v>
      </c>
      <c r="P152" s="14">
        <f>SUM(J152:O152)</f>
        <v>31071.00878</v>
      </c>
      <c r="Q152" s="9">
        <v>45889</v>
      </c>
      <c r="R152" s="18" t="s">
        <v>289</v>
      </c>
      <c r="S152" s="35">
        <v>110146.6</v>
      </c>
      <c r="T152" s="8" t="s">
        <v>294</v>
      </c>
    </row>
    <row r="153" spans="1:20" x14ac:dyDescent="0.25">
      <c r="A153" s="34">
        <v>27610</v>
      </c>
      <c r="B153" s="8" t="s">
        <v>235</v>
      </c>
      <c r="C153" s="8" t="s">
        <v>241</v>
      </c>
      <c r="D153" s="8">
        <v>1702933</v>
      </c>
      <c r="E153" s="9">
        <v>45791</v>
      </c>
      <c r="F153" s="8"/>
      <c r="G153" s="8"/>
      <c r="H153" s="8">
        <v>25</v>
      </c>
      <c r="I153" s="8">
        <v>25</v>
      </c>
      <c r="J153" s="8">
        <v>181.26</v>
      </c>
      <c r="K153" s="8">
        <f>J153*0.2</f>
        <v>36.252000000000002</v>
      </c>
      <c r="L153" s="8">
        <f>J153*0.25</f>
        <v>45.314999999999998</v>
      </c>
      <c r="M153" s="3">
        <f>SUM(J153:L153)*0.16</f>
        <v>42.052320000000002</v>
      </c>
      <c r="N153" s="8">
        <v>5</v>
      </c>
      <c r="O153" s="8">
        <v>10.119999999999999</v>
      </c>
      <c r="P153" s="14">
        <f>SUM(J153:O153)</f>
        <v>319.99932000000001</v>
      </c>
      <c r="Q153" s="9">
        <v>45799</v>
      </c>
      <c r="R153" s="18" t="s">
        <v>290</v>
      </c>
      <c r="S153" s="35"/>
    </row>
    <row r="154" spans="1:20" x14ac:dyDescent="0.25">
      <c r="A154" s="2">
        <v>3996</v>
      </c>
      <c r="B154" s="8" t="s">
        <v>237</v>
      </c>
      <c r="C154" s="8" t="s">
        <v>240</v>
      </c>
      <c r="D154" s="8">
        <v>1712429</v>
      </c>
      <c r="E154" s="9">
        <v>45803</v>
      </c>
      <c r="F154" s="8"/>
      <c r="G154" s="8"/>
      <c r="H154" s="8">
        <v>15</v>
      </c>
      <c r="I154" s="8">
        <v>15</v>
      </c>
      <c r="J154" s="8">
        <v>115.56</v>
      </c>
      <c r="K154" s="8">
        <f>J154*0.2</f>
        <v>23.112000000000002</v>
      </c>
      <c r="L154" s="8">
        <f>J154*0.25</f>
        <v>28.89</v>
      </c>
      <c r="M154" s="3">
        <f>SUM(J154:L154)*0.16</f>
        <v>26.809920000000002</v>
      </c>
      <c r="N154" s="8">
        <v>5</v>
      </c>
      <c r="O154" s="8">
        <v>6</v>
      </c>
      <c r="P154" s="14">
        <f>SUM(J154:O154)</f>
        <v>205.37192000000002</v>
      </c>
      <c r="Q154" s="9">
        <v>45880</v>
      </c>
      <c r="R154" s="18" t="s">
        <v>296</v>
      </c>
      <c r="S154" s="35">
        <v>1087</v>
      </c>
      <c r="T154" s="7" t="s">
        <v>251</v>
      </c>
    </row>
    <row r="155" spans="1:20" x14ac:dyDescent="0.25">
      <c r="A155" s="34">
        <v>6500</v>
      </c>
      <c r="B155" s="8" t="s">
        <v>237</v>
      </c>
      <c r="C155" s="8" t="s">
        <v>240</v>
      </c>
      <c r="D155" s="8">
        <v>1712428</v>
      </c>
      <c r="E155" s="9">
        <v>45803</v>
      </c>
      <c r="F155" s="8"/>
      <c r="G155" s="8"/>
      <c r="H155" s="8">
        <v>15</v>
      </c>
      <c r="I155" s="8">
        <v>15</v>
      </c>
      <c r="J155" s="8">
        <v>115.56</v>
      </c>
      <c r="K155" s="8">
        <f>J155*0.2</f>
        <v>23.112000000000002</v>
      </c>
      <c r="L155" s="8">
        <f>J155*0.25</f>
        <v>28.89</v>
      </c>
      <c r="M155" s="3">
        <f>SUM(J155:L155)*0.16</f>
        <v>26.809920000000002</v>
      </c>
      <c r="N155" s="8">
        <v>5</v>
      </c>
      <c r="O155" s="8">
        <v>6.42</v>
      </c>
      <c r="P155" s="14">
        <f>SUM(J155:O155)</f>
        <v>205.79192</v>
      </c>
      <c r="Q155" s="9">
        <v>45880</v>
      </c>
      <c r="R155" s="18" t="s">
        <v>338</v>
      </c>
      <c r="S155" s="35">
        <v>1087</v>
      </c>
      <c r="T155" s="7" t="s">
        <v>251</v>
      </c>
    </row>
    <row r="156" spans="1:20" x14ac:dyDescent="0.25">
      <c r="A156" s="34">
        <v>5371</v>
      </c>
      <c r="B156" s="18" t="s">
        <v>238</v>
      </c>
      <c r="C156" s="18" t="s">
        <v>242</v>
      </c>
      <c r="D156" s="8">
        <v>1714463</v>
      </c>
      <c r="E156" s="9">
        <v>45806</v>
      </c>
      <c r="F156" s="36">
        <v>60018</v>
      </c>
      <c r="G156" s="36">
        <v>60342</v>
      </c>
      <c r="H156" s="8">
        <v>0</v>
      </c>
      <c r="I156" s="8">
        <v>324</v>
      </c>
      <c r="J156" s="8">
        <v>2041.62</v>
      </c>
      <c r="K156" s="8">
        <f>J156*0.2</f>
        <v>408.32400000000001</v>
      </c>
      <c r="L156" s="8">
        <f>J156*0.25</f>
        <v>510.40499999999997</v>
      </c>
      <c r="M156" s="3">
        <f>SUM(J156:L156)*0.16</f>
        <v>473.65584000000001</v>
      </c>
      <c r="N156" s="8">
        <v>5</v>
      </c>
      <c r="O156" s="8">
        <v>0</v>
      </c>
      <c r="P156" s="14">
        <f>SUM(J156:O156)</f>
        <v>3439.0048400000001</v>
      </c>
      <c r="Q156" s="9">
        <v>45779</v>
      </c>
      <c r="R156" s="15" t="s">
        <v>291</v>
      </c>
      <c r="S156" s="35">
        <v>3439</v>
      </c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4"/>
      <c r="Q157" s="9"/>
      <c r="R157" s="8"/>
      <c r="S157" s="35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4"/>
      <c r="Q158" s="9"/>
      <c r="R158" s="8"/>
      <c r="S158" s="35"/>
    </row>
    <row r="159" spans="1:20" x14ac:dyDescent="0.25">
      <c r="A159" s="33">
        <v>21797</v>
      </c>
      <c r="B159" s="8" t="s">
        <v>233</v>
      </c>
      <c r="C159" s="8" t="s">
        <v>243</v>
      </c>
      <c r="D159" s="8">
        <v>1694576</v>
      </c>
      <c r="E159" s="9">
        <v>45783</v>
      </c>
      <c r="F159" s="36">
        <v>680</v>
      </c>
      <c r="G159" s="36">
        <v>690</v>
      </c>
      <c r="H159" s="8">
        <v>0</v>
      </c>
      <c r="I159" s="8">
        <v>690</v>
      </c>
      <c r="J159" s="8">
        <v>9298.93</v>
      </c>
      <c r="K159" s="8">
        <f>J159*0.2</f>
        <v>1859.7860000000001</v>
      </c>
      <c r="L159" s="8">
        <f>J159*0.25</f>
        <v>2324.7325000000001</v>
      </c>
      <c r="M159" s="3">
        <f>SUM(J159:L159)*0.16</f>
        <v>2157.35176</v>
      </c>
      <c r="N159" s="8">
        <v>5</v>
      </c>
      <c r="O159" s="8">
        <v>930.29</v>
      </c>
      <c r="P159" s="3">
        <f>SUM(J159:O159)</f>
        <v>16576.090260000001</v>
      </c>
      <c r="Q159" s="9">
        <v>45889</v>
      </c>
      <c r="R159" s="18" t="s">
        <v>292</v>
      </c>
      <c r="S159" s="35">
        <v>66180.179999999993</v>
      </c>
      <c r="T159" s="8" t="s">
        <v>294</v>
      </c>
    </row>
    <row r="160" spans="1:20" x14ac:dyDescent="0.25">
      <c r="A160" s="33">
        <v>21788</v>
      </c>
      <c r="B160" s="8" t="s">
        <v>234</v>
      </c>
      <c r="C160" s="8" t="s">
        <v>244</v>
      </c>
      <c r="D160" s="8">
        <v>1698836</v>
      </c>
      <c r="E160" s="9">
        <v>45790</v>
      </c>
      <c r="F160" s="36">
        <v>10972</v>
      </c>
      <c r="G160" s="36">
        <v>10987</v>
      </c>
      <c r="H160" s="8">
        <v>0</v>
      </c>
      <c r="I160" s="8">
        <v>15</v>
      </c>
      <c r="J160" s="8">
        <v>115.34</v>
      </c>
      <c r="K160" s="8">
        <f>J160*0.2</f>
        <v>23.068000000000001</v>
      </c>
      <c r="L160" s="8">
        <f>J160*0.25</f>
        <v>28.835000000000001</v>
      </c>
      <c r="M160" s="3">
        <f>SUM(J160:L160)*0.16</f>
        <v>26.758880000000005</v>
      </c>
      <c r="N160" s="8">
        <v>5</v>
      </c>
      <c r="O160" s="8">
        <v>0</v>
      </c>
      <c r="P160" s="3">
        <f>SUM(J160:O160)</f>
        <v>199.00188000000003</v>
      </c>
      <c r="Q160" s="9">
        <v>45791</v>
      </c>
      <c r="R160" s="18" t="s">
        <v>293</v>
      </c>
      <c r="S160" s="35">
        <v>543</v>
      </c>
    </row>
    <row r="161" spans="1:19" x14ac:dyDescent="0.25">
      <c r="A161" s="33">
        <v>24681</v>
      </c>
      <c r="B161" s="8" t="s">
        <v>234</v>
      </c>
      <c r="C161" s="8" t="s">
        <v>244</v>
      </c>
      <c r="D161" s="8">
        <v>1698835</v>
      </c>
      <c r="E161" s="9">
        <v>45790</v>
      </c>
      <c r="F161" s="36"/>
      <c r="G161" s="36"/>
      <c r="H161" s="8">
        <v>0</v>
      </c>
      <c r="I161" s="8">
        <v>10</v>
      </c>
      <c r="J161" s="8">
        <v>82.64</v>
      </c>
      <c r="K161" s="8">
        <f>J161*0.2</f>
        <v>16.528000000000002</v>
      </c>
      <c r="L161" s="8">
        <f>J161*0.25</f>
        <v>20.66</v>
      </c>
      <c r="M161" s="3">
        <f>SUM(J161:L161)*0.16</f>
        <v>19.17248</v>
      </c>
      <c r="N161" s="8">
        <v>5</v>
      </c>
      <c r="O161" s="8">
        <v>0</v>
      </c>
      <c r="P161" s="3">
        <f>SUM(J161:O161)</f>
        <v>144.00048000000001</v>
      </c>
      <c r="Q161" s="9">
        <v>45791</v>
      </c>
      <c r="R161" s="18" t="s">
        <v>293</v>
      </c>
      <c r="S161" s="35">
        <v>543</v>
      </c>
    </row>
    <row r="162" spans="1:19" x14ac:dyDescent="0.25">
      <c r="A162" s="33">
        <v>24682</v>
      </c>
      <c r="B162" s="8" t="s">
        <v>234</v>
      </c>
      <c r="C162" s="8" t="s">
        <v>244</v>
      </c>
      <c r="D162" s="8">
        <v>1698837</v>
      </c>
      <c r="E162" s="9">
        <v>45790</v>
      </c>
      <c r="F162" s="36"/>
      <c r="G162" s="36"/>
      <c r="H162" s="8">
        <v>15</v>
      </c>
      <c r="I162" s="8">
        <v>15</v>
      </c>
      <c r="J162" s="8">
        <v>115.94</v>
      </c>
      <c r="K162" s="8">
        <f>J162*0.2</f>
        <v>23.188000000000002</v>
      </c>
      <c r="L162" s="8">
        <f>J162*0.25</f>
        <v>28.984999999999999</v>
      </c>
      <c r="M162" s="3">
        <f>SUM(J162:L162)*0.16</f>
        <v>26.89808</v>
      </c>
      <c r="N162" s="8">
        <v>5</v>
      </c>
      <c r="O162" s="8">
        <v>0</v>
      </c>
      <c r="P162" s="3">
        <f>SUM(J162:O162)</f>
        <v>200.01107999999999</v>
      </c>
      <c r="Q162" s="9">
        <v>45791</v>
      </c>
      <c r="R162" s="18" t="s">
        <v>293</v>
      </c>
      <c r="S162" s="35">
        <v>543</v>
      </c>
    </row>
    <row r="163" spans="1:19" x14ac:dyDescent="0.25">
      <c r="A163" s="33">
        <v>26534</v>
      </c>
      <c r="B163" s="8" t="s">
        <v>236</v>
      </c>
      <c r="C163" s="8" t="s">
        <v>245</v>
      </c>
      <c r="D163" s="8">
        <v>1703015</v>
      </c>
      <c r="E163" s="9">
        <v>45792</v>
      </c>
      <c r="F163" s="36"/>
      <c r="G163" s="36"/>
      <c r="H163" s="8">
        <v>56</v>
      </c>
      <c r="I163" s="8">
        <v>56</v>
      </c>
      <c r="J163" s="8">
        <v>430.85</v>
      </c>
      <c r="K163" s="8">
        <f>J163*0.2</f>
        <v>86.170000000000016</v>
      </c>
      <c r="L163" s="8">
        <f>J163*0.25</f>
        <v>107.71250000000001</v>
      </c>
      <c r="M163" s="3">
        <f>SUM(J163:L163)*0.16</f>
        <v>99.9572</v>
      </c>
      <c r="N163" s="8">
        <v>5</v>
      </c>
      <c r="O163" s="8">
        <v>0</v>
      </c>
      <c r="P163" s="3">
        <f>SUM(J163:O163)</f>
        <v>729.6896999999999</v>
      </c>
      <c r="Q163" s="9">
        <v>45792</v>
      </c>
      <c r="R163" s="44" t="s">
        <v>256</v>
      </c>
      <c r="S163" s="35"/>
    </row>
    <row r="167" spans="1:19" x14ac:dyDescent="0.25">
      <c r="A167" s="51"/>
      <c r="B167" s="51"/>
    </row>
  </sheetData>
  <mergeCells count="22">
    <mergeCell ref="A167:B167"/>
    <mergeCell ref="O9:O10"/>
    <mergeCell ref="P9:P10"/>
    <mergeCell ref="Q9:Q10"/>
    <mergeCell ref="R9:R10"/>
    <mergeCell ref="A9:A10"/>
    <mergeCell ref="B9:B10"/>
    <mergeCell ref="C9:C10"/>
    <mergeCell ref="D9:D10"/>
    <mergeCell ref="E9:E10"/>
    <mergeCell ref="F9:H9"/>
    <mergeCell ref="A3:S3"/>
    <mergeCell ref="A4:S4"/>
    <mergeCell ref="A6:S6"/>
    <mergeCell ref="S9:S10"/>
    <mergeCell ref="T9:T10"/>
    <mergeCell ref="I9:I10"/>
    <mergeCell ref="J9:J10"/>
    <mergeCell ref="K9:K10"/>
    <mergeCell ref="L9:L10"/>
    <mergeCell ref="M9:M10"/>
    <mergeCell ref="N9:N10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5121" r:id="rId4">
          <objectPr defaultSize="0" autoPict="0" r:id="rId5">
            <anchor moveWithCells="1">
              <from>
                <xdr:col>2</xdr:col>
                <xdr:colOff>2847975</xdr:colOff>
                <xdr:row>2</xdr:row>
                <xdr:rowOff>19050</xdr:rowOff>
              </from>
              <to>
                <xdr:col>3</xdr:col>
                <xdr:colOff>238125</xdr:colOff>
                <xdr:row>5</xdr:row>
                <xdr:rowOff>114300</xdr:rowOff>
              </to>
            </anchor>
          </objectPr>
        </oleObject>
      </mc:Choice>
      <mc:Fallback>
        <oleObject progId="Word.Picture.8" shapeId="512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67"/>
  <sheetViews>
    <sheetView topLeftCell="A3" workbookViewId="0">
      <pane xSplit="2" ySplit="8" topLeftCell="C11" activePane="bottomRight" state="frozen"/>
      <selection activeCell="A3" sqref="A3"/>
      <selection pane="topRight" activeCell="C3" sqref="C3"/>
      <selection pane="bottomLeft" activeCell="A5" sqref="A5"/>
      <selection pane="bottomRight" activeCell="A3" sqref="A3:XFD6"/>
    </sheetView>
  </sheetViews>
  <sheetFormatPr baseColWidth="10" defaultRowHeight="15" x14ac:dyDescent="0.25"/>
  <cols>
    <col min="1" max="1" width="14.7109375" style="7" customWidth="1"/>
    <col min="2" max="2" width="41.5703125" style="7" customWidth="1"/>
    <col min="3" max="3" width="48.42578125" style="7" customWidth="1"/>
    <col min="4" max="4" width="11.42578125" style="7"/>
    <col min="5" max="5" width="16.85546875" style="7" customWidth="1"/>
    <col min="6" max="8" width="11.42578125" style="7"/>
    <col min="9" max="9" width="13.42578125" style="7" customWidth="1"/>
    <col min="10" max="11" width="11.42578125" style="7"/>
    <col min="12" max="12" width="14.7109375" style="7" customWidth="1"/>
    <col min="13" max="15" width="11.42578125" style="7"/>
    <col min="16" max="16" width="11.85546875" style="10" bestFit="1" customWidth="1"/>
    <col min="17" max="17" width="11.42578125" style="11"/>
    <col min="18" max="18" width="33" style="7" customWidth="1"/>
    <col min="19" max="19" width="12.7109375" style="7" bestFit="1" customWidth="1"/>
    <col min="20" max="20" width="19.7109375" style="7" customWidth="1"/>
    <col min="21" max="16384" width="11.42578125" style="7"/>
  </cols>
  <sheetData>
    <row r="3" spans="1:20" customFormat="1" ht="18.75" x14ac:dyDescent="0.25">
      <c r="A3" s="47" t="s">
        <v>359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0" customFormat="1" ht="18.75" x14ac:dyDescent="0.25">
      <c r="A4" s="47" t="s">
        <v>360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customFormat="1" x14ac:dyDescent="0.25"/>
    <row r="6" spans="1:20" ht="18.75" x14ac:dyDescent="0.3">
      <c r="A6" s="48" t="s">
        <v>361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9" spans="1:20" x14ac:dyDescent="0.25">
      <c r="A9" s="52" t="s">
        <v>2</v>
      </c>
      <c r="B9" s="52" t="s">
        <v>0</v>
      </c>
      <c r="C9" s="52" t="s">
        <v>1</v>
      </c>
      <c r="D9" s="52" t="s">
        <v>3</v>
      </c>
      <c r="E9" s="52" t="s">
        <v>4</v>
      </c>
      <c r="F9" s="52" t="s">
        <v>5</v>
      </c>
      <c r="G9" s="52"/>
      <c r="H9" s="52"/>
      <c r="I9" s="52" t="s">
        <v>9</v>
      </c>
      <c r="J9" s="52" t="s">
        <v>10</v>
      </c>
      <c r="K9" s="52" t="s">
        <v>11</v>
      </c>
      <c r="L9" s="52" t="s">
        <v>12</v>
      </c>
      <c r="M9" s="52" t="s">
        <v>13</v>
      </c>
      <c r="N9" s="52" t="s">
        <v>14</v>
      </c>
      <c r="O9" s="49" t="s">
        <v>246</v>
      </c>
      <c r="P9" s="56" t="s">
        <v>16</v>
      </c>
      <c r="Q9" s="54" t="s">
        <v>41</v>
      </c>
      <c r="R9" s="52" t="s">
        <v>15</v>
      </c>
      <c r="S9" s="52" t="s">
        <v>43</v>
      </c>
      <c r="T9" s="51"/>
    </row>
    <row r="10" spans="1:20" x14ac:dyDescent="0.25">
      <c r="A10" s="52"/>
      <c r="B10" s="52"/>
      <c r="C10" s="52"/>
      <c r="D10" s="52"/>
      <c r="E10" s="52"/>
      <c r="F10" s="12" t="s">
        <v>6</v>
      </c>
      <c r="G10" s="12" t="s">
        <v>7</v>
      </c>
      <c r="H10" s="12" t="s">
        <v>8</v>
      </c>
      <c r="I10" s="52"/>
      <c r="J10" s="52"/>
      <c r="K10" s="52"/>
      <c r="L10" s="52"/>
      <c r="M10" s="52"/>
      <c r="N10" s="52"/>
      <c r="O10" s="50"/>
      <c r="P10" s="56"/>
      <c r="Q10" s="55"/>
      <c r="R10" s="52"/>
      <c r="S10" s="52"/>
      <c r="T10" s="51"/>
    </row>
    <row r="11" spans="1:20" x14ac:dyDescent="0.25">
      <c r="A11" s="2">
        <v>9119</v>
      </c>
      <c r="B11" s="1" t="s">
        <v>17</v>
      </c>
      <c r="C11" s="13" t="s">
        <v>46</v>
      </c>
      <c r="D11" s="8">
        <v>1719081</v>
      </c>
      <c r="E11" s="9">
        <v>45811</v>
      </c>
      <c r="F11" s="8">
        <v>0</v>
      </c>
      <c r="G11" s="8">
        <v>0</v>
      </c>
      <c r="H11" s="2">
        <v>171.042</v>
      </c>
      <c r="I11" s="2">
        <v>171.042</v>
      </c>
      <c r="J11" s="3">
        <v>1692.46</v>
      </c>
      <c r="K11" s="3">
        <f>J11*0.2</f>
        <v>338.49200000000002</v>
      </c>
      <c r="L11" s="3">
        <f>J11*0.25</f>
        <v>423.11500000000001</v>
      </c>
      <c r="M11" s="3">
        <f>SUM(J11:L11)*0.16</f>
        <v>392.65072000000004</v>
      </c>
      <c r="N11" s="4">
        <v>5</v>
      </c>
      <c r="O11" s="4">
        <v>0</v>
      </c>
      <c r="P11" s="14">
        <f t="shared" ref="P11:P37" si="0">SUM(J11:N11)</f>
        <v>2851.7177200000001</v>
      </c>
      <c r="Q11" s="9">
        <v>46083</v>
      </c>
      <c r="R11" s="39" t="s">
        <v>276</v>
      </c>
      <c r="S11" s="16"/>
      <c r="T11" s="17"/>
    </row>
    <row r="12" spans="1:20" x14ac:dyDescent="0.25">
      <c r="A12" s="2">
        <v>9129</v>
      </c>
      <c r="B12" s="1" t="s">
        <v>17</v>
      </c>
      <c r="C12" s="13" t="s">
        <v>46</v>
      </c>
      <c r="D12" s="8">
        <v>1719083</v>
      </c>
      <c r="E12" s="9">
        <v>45811</v>
      </c>
      <c r="F12" s="8">
        <v>0</v>
      </c>
      <c r="G12" s="8">
        <v>0</v>
      </c>
      <c r="H12" s="2">
        <v>127.413</v>
      </c>
      <c r="I12" s="2">
        <v>127.413</v>
      </c>
      <c r="J12" s="3">
        <v>1183.92</v>
      </c>
      <c r="K12" s="3">
        <f t="shared" ref="K12:K20" si="1">J12*0.2</f>
        <v>236.78400000000002</v>
      </c>
      <c r="L12" s="3">
        <f t="shared" ref="L12:L20" si="2">J12*0.25</f>
        <v>295.98</v>
      </c>
      <c r="M12" s="3">
        <f t="shared" ref="M12:M37" si="3">SUM(J12:L12)*0.16</f>
        <v>274.66944000000007</v>
      </c>
      <c r="N12" s="4">
        <v>5</v>
      </c>
      <c r="O12" s="4">
        <v>0</v>
      </c>
      <c r="P12" s="14">
        <f t="shared" si="0"/>
        <v>1996.3534400000003</v>
      </c>
      <c r="Q12" s="9">
        <v>46083</v>
      </c>
      <c r="R12" s="42" t="s">
        <v>276</v>
      </c>
      <c r="S12" s="16"/>
      <c r="T12" s="17"/>
    </row>
    <row r="13" spans="1:20" x14ac:dyDescent="0.25">
      <c r="A13" s="2">
        <v>9127</v>
      </c>
      <c r="B13" s="1" t="s">
        <v>18</v>
      </c>
      <c r="C13" s="13" t="s">
        <v>49</v>
      </c>
      <c r="D13" s="8">
        <v>1719085</v>
      </c>
      <c r="E13" s="9">
        <v>45811</v>
      </c>
      <c r="F13" s="8">
        <v>0</v>
      </c>
      <c r="G13" s="8">
        <v>0</v>
      </c>
      <c r="H13" s="2">
        <v>416.90800000000002</v>
      </c>
      <c r="I13" s="2">
        <v>416.90800000000002</v>
      </c>
      <c r="J13" s="3">
        <v>3504.59</v>
      </c>
      <c r="K13" s="3">
        <f t="shared" si="1"/>
        <v>700.91800000000012</v>
      </c>
      <c r="L13" s="3">
        <f t="shared" si="2"/>
        <v>876.14750000000004</v>
      </c>
      <c r="M13" s="3">
        <f t="shared" si="3"/>
        <v>813.06488000000002</v>
      </c>
      <c r="N13" s="4">
        <v>5</v>
      </c>
      <c r="O13" s="4">
        <v>0</v>
      </c>
      <c r="P13" s="14">
        <f t="shared" si="0"/>
        <v>5899.7203799999997</v>
      </c>
      <c r="Q13" s="9">
        <v>46083</v>
      </c>
      <c r="R13" s="42" t="s">
        <v>276</v>
      </c>
      <c r="S13" s="16">
        <v>73626.509999999995</v>
      </c>
      <c r="T13" s="17"/>
    </row>
    <row r="14" spans="1:20" x14ac:dyDescent="0.25">
      <c r="A14" s="2">
        <v>9131</v>
      </c>
      <c r="B14" s="1" t="s">
        <v>19</v>
      </c>
      <c r="C14" s="13" t="s">
        <v>58</v>
      </c>
      <c r="D14" s="8">
        <v>1719097</v>
      </c>
      <c r="E14" s="9">
        <v>45811</v>
      </c>
      <c r="F14" s="8">
        <v>0</v>
      </c>
      <c r="G14" s="8">
        <v>0</v>
      </c>
      <c r="H14" s="2">
        <v>79.712999999999994</v>
      </c>
      <c r="I14" s="2">
        <v>79.712999999999994</v>
      </c>
      <c r="J14" s="3">
        <v>674.01</v>
      </c>
      <c r="K14" s="3">
        <v>0</v>
      </c>
      <c r="L14" s="3">
        <v>0</v>
      </c>
      <c r="M14" s="3">
        <f t="shared" si="3"/>
        <v>107.8416</v>
      </c>
      <c r="N14" s="4">
        <v>5</v>
      </c>
      <c r="O14" s="4">
        <v>0</v>
      </c>
      <c r="P14" s="14">
        <f t="shared" si="0"/>
        <v>786.85159999999996</v>
      </c>
      <c r="Q14" s="9">
        <v>46083</v>
      </c>
      <c r="R14" s="42" t="s">
        <v>276</v>
      </c>
      <c r="S14" s="16"/>
      <c r="T14" s="17"/>
    </row>
    <row r="15" spans="1:20" x14ac:dyDescent="0.25">
      <c r="A15" s="2">
        <v>9122</v>
      </c>
      <c r="B15" s="19" t="s">
        <v>20</v>
      </c>
      <c r="C15" s="13" t="s">
        <v>54</v>
      </c>
      <c r="D15" s="8">
        <v>1719092</v>
      </c>
      <c r="E15" s="9">
        <v>45811</v>
      </c>
      <c r="F15" s="8">
        <v>0</v>
      </c>
      <c r="G15" s="8">
        <v>0</v>
      </c>
      <c r="H15" s="20">
        <v>138.773</v>
      </c>
      <c r="I15" s="20">
        <v>138.773</v>
      </c>
      <c r="J15" s="3">
        <v>1316.34</v>
      </c>
      <c r="K15" s="3">
        <f t="shared" si="1"/>
        <v>263.26799999999997</v>
      </c>
      <c r="L15" s="3">
        <f t="shared" si="2"/>
        <v>329.08499999999998</v>
      </c>
      <c r="M15" s="3">
        <f t="shared" si="3"/>
        <v>305.39087999999998</v>
      </c>
      <c r="N15" s="4">
        <v>5</v>
      </c>
      <c r="O15" s="4">
        <v>0</v>
      </c>
      <c r="P15" s="14">
        <f t="shared" si="0"/>
        <v>2219.0838800000001</v>
      </c>
      <c r="Q15" s="9">
        <v>46083</v>
      </c>
      <c r="R15" s="42" t="s">
        <v>276</v>
      </c>
      <c r="S15" s="16"/>
      <c r="T15" s="17"/>
    </row>
    <row r="16" spans="1:20" x14ac:dyDescent="0.25">
      <c r="A16" s="2">
        <v>24072</v>
      </c>
      <c r="B16" s="1" t="s">
        <v>21</v>
      </c>
      <c r="C16" s="13" t="s">
        <v>66</v>
      </c>
      <c r="D16" s="8">
        <v>1719078</v>
      </c>
      <c r="E16" s="9">
        <v>45811</v>
      </c>
      <c r="F16" s="8">
        <v>0</v>
      </c>
      <c r="G16" s="8">
        <v>0</v>
      </c>
      <c r="H16" s="2">
        <v>106.069</v>
      </c>
      <c r="I16" s="2">
        <v>106.069</v>
      </c>
      <c r="J16" s="3">
        <v>954.43</v>
      </c>
      <c r="K16" s="3">
        <f t="shared" si="1"/>
        <v>190.886</v>
      </c>
      <c r="L16" s="3">
        <f t="shared" si="2"/>
        <v>238.60749999999999</v>
      </c>
      <c r="M16" s="3">
        <f t="shared" si="3"/>
        <v>221.42776000000003</v>
      </c>
      <c r="N16" s="4">
        <v>5</v>
      </c>
      <c r="O16" s="4">
        <v>0</v>
      </c>
      <c r="P16" s="14">
        <f t="shared" si="0"/>
        <v>1610.3512600000001</v>
      </c>
      <c r="Q16" s="9">
        <v>46083</v>
      </c>
      <c r="R16" s="42" t="s">
        <v>276</v>
      </c>
      <c r="S16" s="16"/>
      <c r="T16" s="17"/>
    </row>
    <row r="17" spans="1:20" x14ac:dyDescent="0.25">
      <c r="A17" s="2">
        <v>12163</v>
      </c>
      <c r="B17" s="1" t="s">
        <v>22</v>
      </c>
      <c r="C17" s="13" t="s">
        <v>62</v>
      </c>
      <c r="D17" s="8">
        <v>1719074</v>
      </c>
      <c r="E17" s="9">
        <v>45811</v>
      </c>
      <c r="F17" s="8">
        <v>0</v>
      </c>
      <c r="G17" s="8">
        <v>0</v>
      </c>
      <c r="H17" s="2">
        <v>116.02800000000001</v>
      </c>
      <c r="I17" s="2">
        <v>116.02800000000001</v>
      </c>
      <c r="J17" s="3">
        <v>1060.3499999999999</v>
      </c>
      <c r="K17" s="3">
        <v>0</v>
      </c>
      <c r="L17" s="3">
        <v>0</v>
      </c>
      <c r="M17" s="3">
        <f t="shared" si="3"/>
        <v>169.65599999999998</v>
      </c>
      <c r="N17" s="4">
        <v>5</v>
      </c>
      <c r="O17" s="4">
        <v>0</v>
      </c>
      <c r="P17" s="14">
        <f t="shared" si="0"/>
        <v>1235.0059999999999</v>
      </c>
      <c r="Q17" s="9">
        <v>46083</v>
      </c>
      <c r="R17" s="42" t="s">
        <v>276</v>
      </c>
      <c r="S17" s="16"/>
      <c r="T17" s="17"/>
    </row>
    <row r="18" spans="1:20" x14ac:dyDescent="0.25">
      <c r="A18" s="2">
        <v>9126</v>
      </c>
      <c r="B18" s="1" t="s">
        <v>23</v>
      </c>
      <c r="C18" s="13" t="s">
        <v>50</v>
      </c>
      <c r="D18" s="8">
        <v>1719086</v>
      </c>
      <c r="E18" s="9">
        <v>45811</v>
      </c>
      <c r="F18" s="8">
        <v>0</v>
      </c>
      <c r="G18" s="8">
        <v>0</v>
      </c>
      <c r="H18" s="2">
        <v>187.28700000000001</v>
      </c>
      <c r="I18" s="2">
        <v>187.28700000000001</v>
      </c>
      <c r="J18" s="3">
        <v>1894.82</v>
      </c>
      <c r="K18" s="3">
        <f t="shared" si="1"/>
        <v>378.964</v>
      </c>
      <c r="L18" s="3">
        <f t="shared" si="2"/>
        <v>473.70499999999998</v>
      </c>
      <c r="M18" s="3">
        <f t="shared" si="3"/>
        <v>439.59824000000003</v>
      </c>
      <c r="N18" s="4">
        <v>5</v>
      </c>
      <c r="O18" s="4">
        <v>0</v>
      </c>
      <c r="P18" s="14">
        <f t="shared" si="0"/>
        <v>3192.0872399999998</v>
      </c>
      <c r="Q18" s="9">
        <v>46083</v>
      </c>
      <c r="R18" s="42" t="s">
        <v>276</v>
      </c>
      <c r="S18" s="16"/>
      <c r="T18" s="17"/>
    </row>
    <row r="19" spans="1:20" x14ac:dyDescent="0.25">
      <c r="A19" s="2">
        <v>9123</v>
      </c>
      <c r="B19" s="1" t="s">
        <v>24</v>
      </c>
      <c r="C19" s="13" t="s">
        <v>52</v>
      </c>
      <c r="D19" s="8">
        <v>1719089</v>
      </c>
      <c r="E19" s="9">
        <v>45811</v>
      </c>
      <c r="F19" s="8">
        <v>0</v>
      </c>
      <c r="G19" s="8">
        <v>0</v>
      </c>
      <c r="H19" s="2">
        <v>314.97300000000001</v>
      </c>
      <c r="I19" s="2">
        <v>314.97300000000001</v>
      </c>
      <c r="J19" s="3">
        <v>3620.72</v>
      </c>
      <c r="K19" s="3">
        <f t="shared" si="1"/>
        <v>724.14400000000001</v>
      </c>
      <c r="L19" s="3">
        <f t="shared" si="2"/>
        <v>905.18</v>
      </c>
      <c r="M19" s="3">
        <f t="shared" si="3"/>
        <v>840.00703999999996</v>
      </c>
      <c r="N19" s="4">
        <v>5</v>
      </c>
      <c r="O19" s="4">
        <v>0</v>
      </c>
      <c r="P19" s="14">
        <f t="shared" si="0"/>
        <v>6095.0510400000003</v>
      </c>
      <c r="Q19" s="9">
        <v>46083</v>
      </c>
      <c r="R19" s="42" t="s">
        <v>276</v>
      </c>
      <c r="S19" s="16"/>
      <c r="T19" s="17"/>
    </row>
    <row r="20" spans="1:20" x14ac:dyDescent="0.25">
      <c r="A20" s="2">
        <v>9121</v>
      </c>
      <c r="B20" s="1" t="s">
        <v>24</v>
      </c>
      <c r="C20" s="13" t="s">
        <v>52</v>
      </c>
      <c r="D20" s="8">
        <v>1719091</v>
      </c>
      <c r="E20" s="9">
        <v>45811</v>
      </c>
      <c r="F20" s="8">
        <v>0</v>
      </c>
      <c r="G20" s="8">
        <v>0</v>
      </c>
      <c r="H20" s="2">
        <v>161.947</v>
      </c>
      <c r="I20" s="2">
        <v>161.947</v>
      </c>
      <c r="J20" s="3">
        <v>1586.44</v>
      </c>
      <c r="K20" s="3">
        <f t="shared" si="1"/>
        <v>317.28800000000001</v>
      </c>
      <c r="L20" s="3">
        <f t="shared" si="2"/>
        <v>396.61</v>
      </c>
      <c r="M20" s="3">
        <f t="shared" si="3"/>
        <v>368.05408000000006</v>
      </c>
      <c r="N20" s="4">
        <v>5</v>
      </c>
      <c r="O20" s="4">
        <v>0</v>
      </c>
      <c r="P20" s="14">
        <f t="shared" si="0"/>
        <v>2673.3920800000001</v>
      </c>
      <c r="Q20" s="9">
        <v>46083</v>
      </c>
      <c r="R20" s="42" t="s">
        <v>276</v>
      </c>
      <c r="S20" s="16"/>
      <c r="T20" s="17"/>
    </row>
    <row r="21" spans="1:20" x14ac:dyDescent="0.25">
      <c r="A21" s="2">
        <v>12086</v>
      </c>
      <c r="B21" s="1" t="s">
        <v>25</v>
      </c>
      <c r="C21" s="13" t="s">
        <v>60</v>
      </c>
      <c r="D21" s="8">
        <v>1719072</v>
      </c>
      <c r="E21" s="9">
        <v>45811</v>
      </c>
      <c r="F21" s="8">
        <v>0</v>
      </c>
      <c r="G21" s="8">
        <v>0</v>
      </c>
      <c r="H21" s="2">
        <v>148.696</v>
      </c>
      <c r="I21" s="2">
        <v>148.696</v>
      </c>
      <c r="J21" s="3">
        <v>1431.99</v>
      </c>
      <c r="K21" s="3">
        <v>0</v>
      </c>
      <c r="L21" s="3">
        <v>0</v>
      </c>
      <c r="M21" s="3">
        <f t="shared" si="3"/>
        <v>229.11840000000001</v>
      </c>
      <c r="N21" s="4">
        <v>5</v>
      </c>
      <c r="O21" s="4">
        <v>0</v>
      </c>
      <c r="P21" s="14">
        <f t="shared" si="0"/>
        <v>1666.1084000000001</v>
      </c>
      <c r="Q21" s="9">
        <v>46083</v>
      </c>
      <c r="R21" s="42" t="s">
        <v>276</v>
      </c>
      <c r="S21" s="16"/>
      <c r="T21" s="17"/>
    </row>
    <row r="22" spans="1:20" x14ac:dyDescent="0.25">
      <c r="A22" s="2">
        <v>12596</v>
      </c>
      <c r="B22" s="1" t="s">
        <v>26</v>
      </c>
      <c r="C22" s="13" t="s">
        <v>64</v>
      </c>
      <c r="D22" s="8">
        <v>1719076</v>
      </c>
      <c r="E22" s="9">
        <v>45811</v>
      </c>
      <c r="F22" s="8">
        <v>0</v>
      </c>
      <c r="G22" s="8">
        <v>0</v>
      </c>
      <c r="H22" s="2">
        <v>109.389</v>
      </c>
      <c r="I22" s="2">
        <v>109.389</v>
      </c>
      <c r="J22" s="3">
        <v>989.73</v>
      </c>
      <c r="K22" s="3">
        <v>0</v>
      </c>
      <c r="L22" s="3">
        <v>0</v>
      </c>
      <c r="M22" s="3">
        <f t="shared" si="3"/>
        <v>158.35679999999999</v>
      </c>
      <c r="N22" s="4">
        <v>5</v>
      </c>
      <c r="O22" s="4">
        <v>0</v>
      </c>
      <c r="P22" s="14">
        <f t="shared" si="0"/>
        <v>1153.0868</v>
      </c>
      <c r="Q22" s="9">
        <v>46083</v>
      </c>
      <c r="R22" s="42" t="s">
        <v>276</v>
      </c>
      <c r="S22" s="16"/>
      <c r="T22" s="17"/>
    </row>
    <row r="23" spans="1:20" x14ac:dyDescent="0.25">
      <c r="A23" s="2">
        <v>9124</v>
      </c>
      <c r="B23" s="1" t="s">
        <v>27</v>
      </c>
      <c r="C23" s="13" t="s">
        <v>51</v>
      </c>
      <c r="D23" s="8">
        <v>1719088</v>
      </c>
      <c r="E23" s="9">
        <v>45811</v>
      </c>
      <c r="F23" s="8">
        <v>0</v>
      </c>
      <c r="G23" s="8">
        <v>0</v>
      </c>
      <c r="H23" s="2">
        <v>288.51299999999998</v>
      </c>
      <c r="I23" s="2">
        <v>288.51299999999998</v>
      </c>
      <c r="J23" s="3">
        <v>3242.59</v>
      </c>
      <c r="K23" s="3">
        <f t="shared" ref="K23:K28" si="4">J23*0.2</f>
        <v>648.51800000000003</v>
      </c>
      <c r="L23" s="3">
        <f t="shared" ref="L23:L28" si="5">J23*0.25</f>
        <v>810.64750000000004</v>
      </c>
      <c r="M23" s="3">
        <f t="shared" si="3"/>
        <v>752.28088000000002</v>
      </c>
      <c r="N23" s="4">
        <v>5</v>
      </c>
      <c r="O23" s="4">
        <v>0</v>
      </c>
      <c r="P23" s="14">
        <f t="shared" si="0"/>
        <v>5459.0363800000005</v>
      </c>
      <c r="Q23" s="9">
        <v>46083</v>
      </c>
      <c r="R23" s="42" t="s">
        <v>276</v>
      </c>
      <c r="S23" s="16"/>
      <c r="T23" s="17"/>
    </row>
    <row r="24" spans="1:20" x14ac:dyDescent="0.25">
      <c r="A24" s="2">
        <v>11691</v>
      </c>
      <c r="B24" s="1" t="s">
        <v>28</v>
      </c>
      <c r="C24" s="13" t="s">
        <v>67</v>
      </c>
      <c r="D24" s="8">
        <v>1719079</v>
      </c>
      <c r="E24" s="9">
        <v>45811</v>
      </c>
      <c r="F24" s="8">
        <v>0</v>
      </c>
      <c r="G24" s="8">
        <v>0</v>
      </c>
      <c r="H24" s="2">
        <v>175.91900000000001</v>
      </c>
      <c r="I24" s="2">
        <v>175.91900000000001</v>
      </c>
      <c r="J24" s="3">
        <v>1750.25</v>
      </c>
      <c r="K24" s="3">
        <f t="shared" si="4"/>
        <v>350.05</v>
      </c>
      <c r="L24" s="3">
        <v>0</v>
      </c>
      <c r="M24" s="3">
        <f t="shared" si="3"/>
        <v>336.04800000000006</v>
      </c>
      <c r="N24" s="4">
        <v>5</v>
      </c>
      <c r="O24" s="4">
        <v>0</v>
      </c>
      <c r="P24" s="14">
        <f t="shared" si="0"/>
        <v>2441.3480000000004</v>
      </c>
      <c r="Q24" s="9">
        <v>46083</v>
      </c>
      <c r="R24" s="42" t="s">
        <v>276</v>
      </c>
      <c r="S24" s="16"/>
      <c r="T24" s="17"/>
    </row>
    <row r="25" spans="1:20" x14ac:dyDescent="0.25">
      <c r="A25" s="2">
        <v>6379</v>
      </c>
      <c r="B25" s="1" t="s">
        <v>29</v>
      </c>
      <c r="C25" s="13" t="s">
        <v>56</v>
      </c>
      <c r="D25" s="8">
        <v>1719094</v>
      </c>
      <c r="E25" s="9">
        <v>45811</v>
      </c>
      <c r="F25" s="8">
        <v>0</v>
      </c>
      <c r="G25" s="8">
        <v>0</v>
      </c>
      <c r="H25" s="2">
        <v>127.413</v>
      </c>
      <c r="I25" s="2">
        <v>127.413</v>
      </c>
      <c r="J25" s="3">
        <v>1183.92</v>
      </c>
      <c r="K25" s="3">
        <f t="shared" si="4"/>
        <v>236.78400000000002</v>
      </c>
      <c r="L25" s="3">
        <f t="shared" si="5"/>
        <v>295.98</v>
      </c>
      <c r="M25" s="3">
        <f t="shared" si="3"/>
        <v>274.66944000000007</v>
      </c>
      <c r="N25" s="4">
        <v>5</v>
      </c>
      <c r="O25" s="4">
        <v>0</v>
      </c>
      <c r="P25" s="14">
        <f t="shared" si="0"/>
        <v>1996.3534400000003</v>
      </c>
      <c r="Q25" s="9">
        <v>46083</v>
      </c>
      <c r="R25" s="42" t="s">
        <v>276</v>
      </c>
      <c r="S25" s="16"/>
      <c r="T25" s="17"/>
    </row>
    <row r="26" spans="1:20" x14ac:dyDescent="0.25">
      <c r="A26" s="2">
        <v>9130</v>
      </c>
      <c r="B26" s="1" t="s">
        <v>30</v>
      </c>
      <c r="C26" s="13" t="s">
        <v>47</v>
      </c>
      <c r="D26" s="8">
        <v>1719082</v>
      </c>
      <c r="E26" s="9">
        <v>45811</v>
      </c>
      <c r="F26" s="8">
        <v>0</v>
      </c>
      <c r="G26" s="8">
        <v>0</v>
      </c>
      <c r="H26" s="2">
        <v>123.495</v>
      </c>
      <c r="I26" s="2">
        <v>123.495</v>
      </c>
      <c r="J26" s="3">
        <v>1139.8</v>
      </c>
      <c r="K26" s="3">
        <f t="shared" si="4"/>
        <v>227.96</v>
      </c>
      <c r="L26" s="3">
        <f t="shared" si="5"/>
        <v>284.95</v>
      </c>
      <c r="M26" s="3">
        <f t="shared" si="3"/>
        <v>264.43360000000001</v>
      </c>
      <c r="N26" s="4">
        <v>5</v>
      </c>
      <c r="O26" s="4">
        <v>0</v>
      </c>
      <c r="P26" s="14">
        <f t="shared" si="0"/>
        <v>1922.1436000000001</v>
      </c>
      <c r="Q26" s="9">
        <v>46083</v>
      </c>
      <c r="R26" s="42" t="s">
        <v>276</v>
      </c>
      <c r="S26" s="16"/>
      <c r="T26" s="17"/>
    </row>
    <row r="27" spans="1:20" x14ac:dyDescent="0.25">
      <c r="A27" s="2">
        <v>9128</v>
      </c>
      <c r="B27" s="1" t="s">
        <v>31</v>
      </c>
      <c r="C27" s="13" t="s">
        <v>48</v>
      </c>
      <c r="D27" s="8">
        <v>1719084</v>
      </c>
      <c r="E27" s="9">
        <v>45811</v>
      </c>
      <c r="F27" s="8">
        <v>0</v>
      </c>
      <c r="G27" s="8">
        <v>0</v>
      </c>
      <c r="H27" s="2">
        <v>296.78100000000001</v>
      </c>
      <c r="I27" s="2">
        <v>296.78100000000001</v>
      </c>
      <c r="J27" s="3">
        <v>3360.76</v>
      </c>
      <c r="K27" s="3">
        <f t="shared" si="4"/>
        <v>672.15200000000004</v>
      </c>
      <c r="L27" s="3">
        <f t="shared" si="5"/>
        <v>840.19</v>
      </c>
      <c r="M27" s="3">
        <f t="shared" si="3"/>
        <v>779.69632000000013</v>
      </c>
      <c r="N27" s="4">
        <v>5</v>
      </c>
      <c r="O27" s="4">
        <v>0</v>
      </c>
      <c r="P27" s="14">
        <f t="shared" si="0"/>
        <v>5657.7983200000008</v>
      </c>
      <c r="Q27" s="9">
        <v>46083</v>
      </c>
      <c r="R27" s="42" t="s">
        <v>276</v>
      </c>
      <c r="S27" s="16"/>
      <c r="T27" s="17"/>
    </row>
    <row r="28" spans="1:20" x14ac:dyDescent="0.25">
      <c r="A28" s="2">
        <v>9125</v>
      </c>
      <c r="B28" s="1" t="s">
        <v>31</v>
      </c>
      <c r="C28" s="13" t="s">
        <v>48</v>
      </c>
      <c r="D28" s="8">
        <v>1719087</v>
      </c>
      <c r="E28" s="9">
        <v>45811</v>
      </c>
      <c r="F28" s="8">
        <v>0</v>
      </c>
      <c r="G28" s="8">
        <v>0</v>
      </c>
      <c r="H28" s="2">
        <v>183.49799999999999</v>
      </c>
      <c r="I28" s="2">
        <v>183.49799999999999</v>
      </c>
      <c r="J28" s="3">
        <v>1846.62</v>
      </c>
      <c r="K28" s="3">
        <f t="shared" si="4"/>
        <v>369.32400000000001</v>
      </c>
      <c r="L28" s="3">
        <f t="shared" si="5"/>
        <v>461.65499999999997</v>
      </c>
      <c r="M28" s="3">
        <f t="shared" si="3"/>
        <v>428.41584000000006</v>
      </c>
      <c r="N28" s="4">
        <v>5</v>
      </c>
      <c r="O28" s="4">
        <v>0</v>
      </c>
      <c r="P28" s="14">
        <f t="shared" si="0"/>
        <v>3111.0148400000003</v>
      </c>
      <c r="Q28" s="9">
        <v>46083</v>
      </c>
      <c r="R28" s="42" t="s">
        <v>276</v>
      </c>
      <c r="S28" s="16"/>
      <c r="T28" s="17"/>
    </row>
    <row r="29" spans="1:20" x14ac:dyDescent="0.25">
      <c r="A29" s="2">
        <v>13413</v>
      </c>
      <c r="B29" s="1" t="s">
        <v>32</v>
      </c>
      <c r="C29" s="13" t="s">
        <v>65</v>
      </c>
      <c r="D29" s="8">
        <v>1719077</v>
      </c>
      <c r="E29" s="9">
        <v>45811</v>
      </c>
      <c r="F29" s="8">
        <v>0</v>
      </c>
      <c r="G29" s="8">
        <v>0</v>
      </c>
      <c r="H29" s="2">
        <v>107.729</v>
      </c>
      <c r="I29" s="2">
        <v>107.729</v>
      </c>
      <c r="J29" s="3">
        <v>972.07</v>
      </c>
      <c r="K29" s="3">
        <v>0</v>
      </c>
      <c r="L29" s="3">
        <v>0</v>
      </c>
      <c r="M29" s="3">
        <f t="shared" si="3"/>
        <v>155.53120000000001</v>
      </c>
      <c r="N29" s="4">
        <v>5</v>
      </c>
      <c r="O29" s="4">
        <v>0</v>
      </c>
      <c r="P29" s="14">
        <f t="shared" si="0"/>
        <v>1132.6012000000001</v>
      </c>
      <c r="Q29" s="9">
        <v>46083</v>
      </c>
      <c r="R29" s="42" t="s">
        <v>276</v>
      </c>
      <c r="S29" s="16"/>
      <c r="T29" s="17"/>
    </row>
    <row r="30" spans="1:20" x14ac:dyDescent="0.25">
      <c r="A30" s="2">
        <v>9133</v>
      </c>
      <c r="B30" s="1" t="s">
        <v>33</v>
      </c>
      <c r="C30" s="13" t="s">
        <v>59</v>
      </c>
      <c r="D30" s="8">
        <v>1719098</v>
      </c>
      <c r="E30" s="9">
        <v>45811</v>
      </c>
      <c r="F30" s="8">
        <v>0</v>
      </c>
      <c r="G30" s="8">
        <v>0</v>
      </c>
      <c r="H30" s="2">
        <v>87.293599999999998</v>
      </c>
      <c r="I30" s="2">
        <v>87.293599999999998</v>
      </c>
      <c r="J30" s="3">
        <v>754.68</v>
      </c>
      <c r="K30" s="3">
        <v>0</v>
      </c>
      <c r="L30" s="3">
        <v>0</v>
      </c>
      <c r="M30" s="3">
        <f t="shared" si="3"/>
        <v>120.74879999999999</v>
      </c>
      <c r="N30" s="4">
        <v>5</v>
      </c>
      <c r="O30" s="4">
        <v>0</v>
      </c>
      <c r="P30" s="14">
        <f t="shared" si="0"/>
        <v>880.42879999999991</v>
      </c>
      <c r="Q30" s="9">
        <v>46083</v>
      </c>
      <c r="R30" s="42" t="s">
        <v>276</v>
      </c>
      <c r="S30" s="16"/>
      <c r="T30" s="17"/>
    </row>
    <row r="31" spans="1:20" x14ac:dyDescent="0.25">
      <c r="A31" s="2">
        <v>9132</v>
      </c>
      <c r="B31" s="1" t="s">
        <v>34</v>
      </c>
      <c r="C31" s="13" t="s">
        <v>57</v>
      </c>
      <c r="D31" s="8">
        <v>1719096</v>
      </c>
      <c r="E31" s="9">
        <v>45811</v>
      </c>
      <c r="F31" s="8">
        <v>0</v>
      </c>
      <c r="G31" s="8">
        <v>0</v>
      </c>
      <c r="H31" s="2">
        <v>83.503299999999996</v>
      </c>
      <c r="I31" s="2">
        <v>83.503299999999996</v>
      </c>
      <c r="J31" s="3">
        <v>714.37</v>
      </c>
      <c r="K31" s="3">
        <v>0</v>
      </c>
      <c r="L31" s="3">
        <v>0</v>
      </c>
      <c r="M31" s="3">
        <f t="shared" si="3"/>
        <v>114.2992</v>
      </c>
      <c r="N31" s="4">
        <v>5</v>
      </c>
      <c r="O31" s="4">
        <v>0</v>
      </c>
      <c r="P31" s="14">
        <f t="shared" si="0"/>
        <v>833.66920000000005</v>
      </c>
      <c r="Q31" s="9">
        <v>46083</v>
      </c>
      <c r="R31" s="42" t="s">
        <v>276</v>
      </c>
      <c r="S31" s="16"/>
      <c r="T31" s="17"/>
    </row>
    <row r="32" spans="1:20" x14ac:dyDescent="0.25">
      <c r="A32" s="2">
        <v>7339</v>
      </c>
      <c r="B32" s="1" t="s">
        <v>35</v>
      </c>
      <c r="C32" s="13" t="s">
        <v>55</v>
      </c>
      <c r="D32" s="8">
        <v>1719093</v>
      </c>
      <c r="E32" s="9">
        <v>45811</v>
      </c>
      <c r="F32" s="8">
        <v>0</v>
      </c>
      <c r="G32" s="8">
        <v>0</v>
      </c>
      <c r="H32" s="2">
        <v>185.77199999999999</v>
      </c>
      <c r="I32" s="2">
        <v>185.77199999999999</v>
      </c>
      <c r="J32" s="3">
        <v>1875.55</v>
      </c>
      <c r="K32" s="3">
        <f t="shared" ref="K32:K37" si="6">J32*0.2</f>
        <v>375.11</v>
      </c>
      <c r="L32" s="3">
        <f t="shared" ref="L32:L35" si="7">J32*0.25</f>
        <v>468.88749999999999</v>
      </c>
      <c r="M32" s="3">
        <f t="shared" si="3"/>
        <v>435.12759999999997</v>
      </c>
      <c r="N32" s="4">
        <v>5</v>
      </c>
      <c r="O32" s="4">
        <v>0</v>
      </c>
      <c r="P32" s="14">
        <f t="shared" si="0"/>
        <v>3159.6750999999995</v>
      </c>
      <c r="Q32" s="9">
        <v>46083</v>
      </c>
      <c r="R32" s="42" t="s">
        <v>276</v>
      </c>
      <c r="S32" s="16"/>
      <c r="T32" s="17"/>
    </row>
    <row r="33" spans="1:20" x14ac:dyDescent="0.25">
      <c r="A33" s="2">
        <v>9585</v>
      </c>
      <c r="B33" s="1" t="s">
        <v>36</v>
      </c>
      <c r="C33" s="13" t="s">
        <v>230</v>
      </c>
      <c r="D33" s="8">
        <v>1719095</v>
      </c>
      <c r="E33" s="9">
        <v>45811</v>
      </c>
      <c r="F33" s="8">
        <v>0</v>
      </c>
      <c r="G33" s="8">
        <v>0</v>
      </c>
      <c r="H33" s="2">
        <v>146.238</v>
      </c>
      <c r="I33" s="2">
        <v>146.238</v>
      </c>
      <c r="J33" s="3">
        <v>1403.34</v>
      </c>
      <c r="K33" s="3">
        <f t="shared" si="6"/>
        <v>280.66800000000001</v>
      </c>
      <c r="L33" s="3">
        <f t="shared" si="7"/>
        <v>350.83499999999998</v>
      </c>
      <c r="M33" s="3">
        <f t="shared" si="3"/>
        <v>325.57488000000001</v>
      </c>
      <c r="N33" s="4">
        <v>5</v>
      </c>
      <c r="O33" s="4">
        <v>0</v>
      </c>
      <c r="P33" s="14">
        <f t="shared" si="0"/>
        <v>2365.41788</v>
      </c>
      <c r="Q33" s="9">
        <v>46083</v>
      </c>
      <c r="R33" s="42" t="s">
        <v>276</v>
      </c>
      <c r="S33" s="16"/>
      <c r="T33" s="17"/>
    </row>
    <row r="34" spans="1:20" x14ac:dyDescent="0.25">
      <c r="A34" s="2">
        <v>9118</v>
      </c>
      <c r="B34" s="1" t="s">
        <v>37</v>
      </c>
      <c r="C34" s="13" t="s">
        <v>45</v>
      </c>
      <c r="D34" s="8">
        <v>1719080</v>
      </c>
      <c r="E34" s="9">
        <v>45811</v>
      </c>
      <c r="F34" s="8">
        <v>0</v>
      </c>
      <c r="G34" s="8">
        <v>0</v>
      </c>
      <c r="H34" s="2">
        <v>126</v>
      </c>
      <c r="I34" s="2">
        <v>126</v>
      </c>
      <c r="J34" s="3">
        <v>1166.28</v>
      </c>
      <c r="K34" s="3">
        <f t="shared" si="6"/>
        <v>233.256</v>
      </c>
      <c r="L34" s="3">
        <f t="shared" si="7"/>
        <v>291.57</v>
      </c>
      <c r="M34" s="3">
        <f t="shared" si="3"/>
        <v>270.57695999999999</v>
      </c>
      <c r="N34" s="5">
        <v>5</v>
      </c>
      <c r="O34" s="4">
        <v>0</v>
      </c>
      <c r="P34" s="14">
        <f t="shared" si="0"/>
        <v>1966.6829600000001</v>
      </c>
      <c r="Q34" s="9">
        <v>46083</v>
      </c>
      <c r="R34" s="42" t="s">
        <v>276</v>
      </c>
      <c r="S34" s="16"/>
      <c r="T34" s="17"/>
    </row>
    <row r="35" spans="1:20" x14ac:dyDescent="0.25">
      <c r="A35" s="2">
        <v>9120</v>
      </c>
      <c r="B35" s="1" t="s">
        <v>38</v>
      </c>
      <c r="C35" s="13" t="s">
        <v>53</v>
      </c>
      <c r="D35" s="8">
        <v>1719090</v>
      </c>
      <c r="E35" s="9">
        <v>45811</v>
      </c>
      <c r="F35" s="8">
        <v>0</v>
      </c>
      <c r="G35" s="8">
        <v>0</v>
      </c>
      <c r="H35" s="2">
        <v>404.678</v>
      </c>
      <c r="I35" s="2">
        <v>404.678</v>
      </c>
      <c r="J35" s="3">
        <v>4974.33</v>
      </c>
      <c r="K35" s="3">
        <f t="shared" si="6"/>
        <v>994.86599999999999</v>
      </c>
      <c r="L35" s="3">
        <f t="shared" si="7"/>
        <v>1243.5825</v>
      </c>
      <c r="M35" s="3">
        <f t="shared" si="3"/>
        <v>1154.04456</v>
      </c>
      <c r="N35" s="4">
        <v>5</v>
      </c>
      <c r="O35" s="4">
        <v>0</v>
      </c>
      <c r="P35" s="14">
        <f t="shared" si="0"/>
        <v>8371.8230600000006</v>
      </c>
      <c r="Q35" s="9">
        <v>46083</v>
      </c>
      <c r="R35" s="42" t="s">
        <v>276</v>
      </c>
      <c r="S35" s="16"/>
      <c r="T35" s="17"/>
    </row>
    <row r="36" spans="1:20" x14ac:dyDescent="0.25">
      <c r="A36" s="2">
        <v>12087</v>
      </c>
      <c r="B36" s="1" t="s">
        <v>39</v>
      </c>
      <c r="C36" s="13" t="s">
        <v>61</v>
      </c>
      <c r="D36" s="8">
        <v>1719073</v>
      </c>
      <c r="E36" s="9">
        <v>45811</v>
      </c>
      <c r="F36" s="8">
        <v>0</v>
      </c>
      <c r="G36" s="8">
        <v>0</v>
      </c>
      <c r="H36" s="2">
        <v>131.19999999999999</v>
      </c>
      <c r="I36" s="2">
        <v>131.19999999999999</v>
      </c>
      <c r="J36" s="3">
        <v>1228.06</v>
      </c>
      <c r="K36" s="3">
        <v>0</v>
      </c>
      <c r="L36" s="3">
        <v>0</v>
      </c>
      <c r="M36" s="3">
        <f t="shared" si="3"/>
        <v>196.4896</v>
      </c>
      <c r="N36" s="4">
        <v>5</v>
      </c>
      <c r="O36" s="4">
        <v>0</v>
      </c>
      <c r="P36" s="14">
        <f t="shared" si="0"/>
        <v>1429.5495999999998</v>
      </c>
      <c r="Q36" s="9">
        <v>46083</v>
      </c>
      <c r="R36" s="42" t="s">
        <v>276</v>
      </c>
      <c r="S36" s="16"/>
      <c r="T36" s="17"/>
    </row>
    <row r="37" spans="1:20" x14ac:dyDescent="0.25">
      <c r="A37" s="21">
        <v>12241</v>
      </c>
      <c r="B37" s="22" t="s">
        <v>40</v>
      </c>
      <c r="C37" s="13" t="s">
        <v>63</v>
      </c>
      <c r="D37" s="23">
        <v>1719075</v>
      </c>
      <c r="E37" s="9">
        <v>45811</v>
      </c>
      <c r="F37" s="23">
        <v>0</v>
      </c>
      <c r="G37" s="23">
        <v>0</v>
      </c>
      <c r="H37" s="21">
        <v>119.364</v>
      </c>
      <c r="I37" s="21">
        <v>119.364</v>
      </c>
      <c r="J37" s="6">
        <v>1095.6600000000001</v>
      </c>
      <c r="K37" s="6">
        <f t="shared" si="6"/>
        <v>219.13200000000003</v>
      </c>
      <c r="L37" s="6">
        <v>0</v>
      </c>
      <c r="M37" s="6">
        <f t="shared" si="3"/>
        <v>210.36672000000002</v>
      </c>
      <c r="N37" s="24">
        <v>5</v>
      </c>
      <c r="O37" s="4">
        <v>0</v>
      </c>
      <c r="P37" s="25">
        <f t="shared" si="0"/>
        <v>1530.1587200000001</v>
      </c>
      <c r="Q37" s="9">
        <v>46083</v>
      </c>
      <c r="R37" s="42" t="s">
        <v>276</v>
      </c>
      <c r="S37" s="23"/>
    </row>
    <row r="38" spans="1:20" s="8" customFormat="1" x14ac:dyDescent="0.25">
      <c r="C38" s="26"/>
      <c r="J38" s="3">
        <f t="shared" ref="J38:P38" si="8">SUM(J11:J37)</f>
        <v>46618.080000000002</v>
      </c>
      <c r="K38" s="3">
        <f t="shared" si="8"/>
        <v>7758.5639999999985</v>
      </c>
      <c r="L38" s="3">
        <f t="shared" si="8"/>
        <v>8986.7274999999972</v>
      </c>
      <c r="M38" s="3">
        <f t="shared" si="8"/>
        <v>10138.139440000001</v>
      </c>
      <c r="N38" s="3">
        <f t="shared" si="8"/>
        <v>135</v>
      </c>
      <c r="O38" s="3"/>
      <c r="P38" s="14">
        <f t="shared" si="8"/>
        <v>73636.510940000007</v>
      </c>
      <c r="Q38" s="9"/>
      <c r="S38" s="16">
        <v>144074.25</v>
      </c>
      <c r="T38" s="16" t="s">
        <v>44</v>
      </c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4"/>
      <c r="Q39" s="9"/>
      <c r="R39" s="8"/>
      <c r="S39" s="8"/>
    </row>
    <row r="40" spans="1:20" x14ac:dyDescent="0.25">
      <c r="A40" s="27">
        <v>2273</v>
      </c>
      <c r="B40" s="28" t="s">
        <v>68</v>
      </c>
      <c r="C40" s="28" t="s">
        <v>69</v>
      </c>
      <c r="D40" s="8">
        <v>1719098</v>
      </c>
      <c r="E40" s="9">
        <v>45811</v>
      </c>
      <c r="F40" s="8">
        <v>0</v>
      </c>
      <c r="G40" s="8">
        <v>0</v>
      </c>
      <c r="H40" s="2">
        <v>170</v>
      </c>
      <c r="I40" s="2">
        <v>170</v>
      </c>
      <c r="J40" s="3">
        <v>1613.67</v>
      </c>
      <c r="K40" s="8">
        <v>322.73</v>
      </c>
      <c r="L40" s="3">
        <v>403.41</v>
      </c>
      <c r="M40" s="8">
        <v>374.37</v>
      </c>
      <c r="N40" s="3">
        <v>0</v>
      </c>
      <c r="O40" s="3">
        <v>0</v>
      </c>
      <c r="P40" s="14">
        <f>SUM(J40:N40)</f>
        <v>2714.18</v>
      </c>
      <c r="Q40" s="9">
        <v>46206</v>
      </c>
      <c r="R40" s="15" t="s">
        <v>277</v>
      </c>
      <c r="S40" s="8">
        <v>77496.149999999994</v>
      </c>
    </row>
    <row r="41" spans="1:20" x14ac:dyDescent="0.25">
      <c r="A41" s="27">
        <v>2272</v>
      </c>
      <c r="B41" s="28" t="s">
        <v>70</v>
      </c>
      <c r="C41" s="28" t="s">
        <v>71</v>
      </c>
      <c r="D41" s="8">
        <v>1719099</v>
      </c>
      <c r="E41" s="9">
        <v>45811</v>
      </c>
      <c r="F41" s="8">
        <v>0</v>
      </c>
      <c r="G41" s="8">
        <v>0</v>
      </c>
      <c r="H41" s="2">
        <v>60</v>
      </c>
      <c r="I41" s="2">
        <v>60</v>
      </c>
      <c r="J41" s="3">
        <v>467.66</v>
      </c>
      <c r="K41" s="8">
        <v>93.53</v>
      </c>
      <c r="L41" s="3">
        <v>116.91</v>
      </c>
      <c r="M41" s="8">
        <v>108.5</v>
      </c>
      <c r="N41" s="3">
        <v>0</v>
      </c>
      <c r="O41" s="3">
        <v>0</v>
      </c>
      <c r="P41" s="14">
        <v>786.6</v>
      </c>
      <c r="Q41" s="9">
        <v>46206</v>
      </c>
      <c r="R41" s="18" t="s">
        <v>277</v>
      </c>
      <c r="S41" s="8"/>
    </row>
    <row r="42" spans="1:20" x14ac:dyDescent="0.25">
      <c r="A42" s="27">
        <v>8313</v>
      </c>
      <c r="B42" s="28" t="s">
        <v>72</v>
      </c>
      <c r="C42" s="28" t="s">
        <v>73</v>
      </c>
      <c r="D42" s="8">
        <v>1719100</v>
      </c>
      <c r="E42" s="9">
        <v>45811</v>
      </c>
      <c r="F42" s="8">
        <v>0</v>
      </c>
      <c r="G42" s="8">
        <v>0</v>
      </c>
      <c r="H42" s="2">
        <v>80</v>
      </c>
      <c r="I42" s="2">
        <v>80</v>
      </c>
      <c r="J42" s="3">
        <v>652.28</v>
      </c>
      <c r="K42" s="8">
        <v>130.46</v>
      </c>
      <c r="L42" s="3">
        <v>163.07</v>
      </c>
      <c r="M42" s="8">
        <v>151.33000000000001</v>
      </c>
      <c r="N42" s="3">
        <v>0</v>
      </c>
      <c r="O42" s="3">
        <v>0</v>
      </c>
      <c r="P42" s="14">
        <f t="shared" ref="P42:P105" si="9">SUM(J42:N42)</f>
        <v>1097.1399999999999</v>
      </c>
      <c r="Q42" s="9">
        <v>46206</v>
      </c>
      <c r="R42" s="18" t="s">
        <v>277</v>
      </c>
      <c r="S42" s="8"/>
    </row>
    <row r="43" spans="1:20" x14ac:dyDescent="0.25">
      <c r="A43" s="27">
        <v>3994</v>
      </c>
      <c r="B43" s="28" t="s">
        <v>74</v>
      </c>
      <c r="C43" s="28" t="s">
        <v>75</v>
      </c>
      <c r="D43" s="8">
        <v>1719101</v>
      </c>
      <c r="E43" s="9">
        <v>45811</v>
      </c>
      <c r="F43" s="8">
        <v>0</v>
      </c>
      <c r="G43" s="8">
        <v>0</v>
      </c>
      <c r="H43" s="2">
        <v>60</v>
      </c>
      <c r="I43" s="2">
        <v>60</v>
      </c>
      <c r="J43" s="3">
        <v>467.66</v>
      </c>
      <c r="K43" s="8">
        <v>93.53</v>
      </c>
      <c r="L43" s="3">
        <v>116.91</v>
      </c>
      <c r="M43" s="8">
        <v>108.5</v>
      </c>
      <c r="N43" s="3">
        <v>0</v>
      </c>
      <c r="O43" s="3">
        <v>0</v>
      </c>
      <c r="P43" s="14">
        <f t="shared" si="9"/>
        <v>786.6</v>
      </c>
      <c r="Q43" s="9">
        <v>46206</v>
      </c>
      <c r="R43" s="18" t="s">
        <v>277</v>
      </c>
      <c r="S43" s="8"/>
    </row>
    <row r="44" spans="1:20" x14ac:dyDescent="0.25">
      <c r="A44" s="27">
        <v>24469</v>
      </c>
      <c r="B44" s="28" t="s">
        <v>74</v>
      </c>
      <c r="C44" s="28" t="s">
        <v>75</v>
      </c>
      <c r="D44" s="8">
        <v>1719102</v>
      </c>
      <c r="E44" s="9">
        <v>45811</v>
      </c>
      <c r="F44" s="8">
        <v>0</v>
      </c>
      <c r="G44" s="8">
        <v>0</v>
      </c>
      <c r="H44" s="8">
        <v>60</v>
      </c>
      <c r="I44" s="8">
        <v>60</v>
      </c>
      <c r="J44" s="8">
        <v>467.66</v>
      </c>
      <c r="K44" s="8">
        <v>93.53</v>
      </c>
      <c r="L44" s="3">
        <v>116.91</v>
      </c>
      <c r="M44" s="8">
        <v>108.5</v>
      </c>
      <c r="N44" s="3">
        <v>0</v>
      </c>
      <c r="O44" s="3">
        <v>0</v>
      </c>
      <c r="P44" s="14">
        <f t="shared" si="9"/>
        <v>786.6</v>
      </c>
      <c r="Q44" s="9">
        <v>46206</v>
      </c>
      <c r="R44" s="18" t="s">
        <v>277</v>
      </c>
      <c r="S44" s="8"/>
    </row>
    <row r="45" spans="1:20" x14ac:dyDescent="0.25">
      <c r="A45" s="27">
        <v>24470</v>
      </c>
      <c r="B45" s="28" t="s">
        <v>76</v>
      </c>
      <c r="C45" s="28" t="s">
        <v>77</v>
      </c>
      <c r="D45" s="8">
        <v>1719103</v>
      </c>
      <c r="E45" s="9">
        <v>45811</v>
      </c>
      <c r="F45" s="8">
        <v>0</v>
      </c>
      <c r="G45" s="8">
        <v>0</v>
      </c>
      <c r="H45" s="8">
        <v>60</v>
      </c>
      <c r="I45" s="8">
        <v>60</v>
      </c>
      <c r="J45" s="8">
        <v>467.66</v>
      </c>
      <c r="K45" s="8">
        <v>93.53</v>
      </c>
      <c r="L45" s="3">
        <v>116.91</v>
      </c>
      <c r="M45" s="8">
        <v>108.5</v>
      </c>
      <c r="N45" s="3">
        <v>0</v>
      </c>
      <c r="O45" s="3">
        <v>0</v>
      </c>
      <c r="P45" s="14">
        <f t="shared" si="9"/>
        <v>786.6</v>
      </c>
      <c r="Q45" s="9">
        <v>46206</v>
      </c>
      <c r="R45" s="18" t="s">
        <v>277</v>
      </c>
      <c r="S45" s="8"/>
    </row>
    <row r="46" spans="1:20" x14ac:dyDescent="0.25">
      <c r="A46" s="27">
        <v>24471</v>
      </c>
      <c r="B46" s="28" t="s">
        <v>76</v>
      </c>
      <c r="C46" s="28" t="s">
        <v>77</v>
      </c>
      <c r="D46" s="8">
        <v>1719104</v>
      </c>
      <c r="E46" s="9">
        <v>45811</v>
      </c>
      <c r="F46" s="8">
        <v>0</v>
      </c>
      <c r="G46" s="8">
        <v>0</v>
      </c>
      <c r="H46" s="8">
        <v>60</v>
      </c>
      <c r="I46" s="8">
        <v>60</v>
      </c>
      <c r="J46" s="8">
        <v>467.66</v>
      </c>
      <c r="K46" s="8">
        <v>93.53</v>
      </c>
      <c r="L46" s="3">
        <v>116.91</v>
      </c>
      <c r="M46" s="8">
        <v>108.5</v>
      </c>
      <c r="N46" s="8">
        <v>0</v>
      </c>
      <c r="O46" s="3">
        <v>0</v>
      </c>
      <c r="P46" s="14">
        <f t="shared" si="9"/>
        <v>786.6</v>
      </c>
      <c r="Q46" s="9">
        <v>46206</v>
      </c>
      <c r="R46" s="18" t="s">
        <v>277</v>
      </c>
      <c r="S46" s="8"/>
    </row>
    <row r="47" spans="1:20" x14ac:dyDescent="0.25">
      <c r="A47" s="27">
        <v>4010</v>
      </c>
      <c r="B47" s="28" t="s">
        <v>76</v>
      </c>
      <c r="C47" s="28" t="s">
        <v>77</v>
      </c>
      <c r="D47" s="8">
        <v>1719105</v>
      </c>
      <c r="E47" s="9">
        <v>45811</v>
      </c>
      <c r="F47" s="8">
        <v>0</v>
      </c>
      <c r="G47" s="8">
        <v>0</v>
      </c>
      <c r="H47" s="2">
        <v>94</v>
      </c>
      <c r="I47" s="2">
        <v>94</v>
      </c>
      <c r="J47" s="3">
        <v>795.2</v>
      </c>
      <c r="K47" s="8">
        <v>159.04</v>
      </c>
      <c r="L47" s="3">
        <v>198.8</v>
      </c>
      <c r="M47" s="8">
        <v>184.49</v>
      </c>
      <c r="N47" s="3">
        <v>0</v>
      </c>
      <c r="O47" s="3">
        <v>0</v>
      </c>
      <c r="P47" s="14">
        <f t="shared" si="9"/>
        <v>1337.53</v>
      </c>
      <c r="Q47" s="9">
        <v>46206</v>
      </c>
      <c r="R47" s="18" t="s">
        <v>277</v>
      </c>
      <c r="S47" s="8"/>
    </row>
    <row r="48" spans="1:20" x14ac:dyDescent="0.25">
      <c r="A48" s="27">
        <v>6381</v>
      </c>
      <c r="B48" s="28" t="s">
        <v>78</v>
      </c>
      <c r="C48" s="28" t="s">
        <v>79</v>
      </c>
      <c r="D48" s="8">
        <v>1719106</v>
      </c>
      <c r="E48" s="9">
        <v>45811</v>
      </c>
      <c r="F48" s="8">
        <v>0</v>
      </c>
      <c r="G48" s="8">
        <v>0</v>
      </c>
      <c r="H48" s="8">
        <v>60</v>
      </c>
      <c r="I48" s="8">
        <v>60</v>
      </c>
      <c r="J48" s="3">
        <v>467.66</v>
      </c>
      <c r="K48" s="8">
        <v>93.53</v>
      </c>
      <c r="L48" s="3">
        <v>116.91</v>
      </c>
      <c r="M48" s="8">
        <v>108.5</v>
      </c>
      <c r="N48" s="3">
        <v>0</v>
      </c>
      <c r="O48" s="3">
        <v>0</v>
      </c>
      <c r="P48" s="14">
        <f t="shared" si="9"/>
        <v>786.6</v>
      </c>
      <c r="Q48" s="9">
        <v>46206</v>
      </c>
      <c r="R48" s="18" t="s">
        <v>277</v>
      </c>
      <c r="S48" s="8"/>
    </row>
    <row r="49" spans="1:19" x14ac:dyDescent="0.25">
      <c r="A49" s="27">
        <v>8404</v>
      </c>
      <c r="B49" s="28" t="s">
        <v>80</v>
      </c>
      <c r="C49" s="28" t="s">
        <v>81</v>
      </c>
      <c r="D49" s="8">
        <v>1719107</v>
      </c>
      <c r="E49" s="9">
        <v>45811</v>
      </c>
      <c r="F49" s="8">
        <v>0</v>
      </c>
      <c r="G49" s="8">
        <v>0</v>
      </c>
      <c r="H49" s="8">
        <v>60</v>
      </c>
      <c r="I49" s="8">
        <v>60</v>
      </c>
      <c r="J49" s="3">
        <v>467.66</v>
      </c>
      <c r="K49" s="8">
        <v>93.53</v>
      </c>
      <c r="L49" s="3">
        <v>116.91</v>
      </c>
      <c r="M49" s="8">
        <v>108.5</v>
      </c>
      <c r="N49" s="3">
        <v>0</v>
      </c>
      <c r="O49" s="3">
        <v>0</v>
      </c>
      <c r="P49" s="14">
        <f t="shared" si="9"/>
        <v>786.6</v>
      </c>
      <c r="Q49" s="9">
        <v>46206</v>
      </c>
      <c r="R49" s="18" t="s">
        <v>277</v>
      </c>
      <c r="S49" s="8"/>
    </row>
    <row r="50" spans="1:19" x14ac:dyDescent="0.25">
      <c r="A50" s="27">
        <v>7338</v>
      </c>
      <c r="B50" s="28" t="s">
        <v>82</v>
      </c>
      <c r="C50" s="28" t="s">
        <v>83</v>
      </c>
      <c r="D50" s="8">
        <v>1719108</v>
      </c>
      <c r="E50" s="9">
        <v>45811</v>
      </c>
      <c r="F50" s="8">
        <v>0</v>
      </c>
      <c r="G50" s="8">
        <v>0</v>
      </c>
      <c r="H50" s="8">
        <v>58</v>
      </c>
      <c r="I50" s="8">
        <v>58</v>
      </c>
      <c r="J50" s="3">
        <v>451.82</v>
      </c>
      <c r="K50" s="8">
        <v>90.36</v>
      </c>
      <c r="L50" s="3">
        <v>112.96</v>
      </c>
      <c r="M50" s="8">
        <v>104.82</v>
      </c>
      <c r="N50" s="3">
        <v>0</v>
      </c>
      <c r="O50" s="3">
        <v>0</v>
      </c>
      <c r="P50" s="14">
        <f t="shared" si="9"/>
        <v>759.96</v>
      </c>
      <c r="Q50" s="9">
        <v>46206</v>
      </c>
      <c r="R50" s="18" t="s">
        <v>277</v>
      </c>
      <c r="S50" s="8"/>
    </row>
    <row r="51" spans="1:19" x14ac:dyDescent="0.25">
      <c r="A51" s="27">
        <v>17</v>
      </c>
      <c r="B51" s="28" t="s">
        <v>84</v>
      </c>
      <c r="C51" s="28" t="s">
        <v>85</v>
      </c>
      <c r="D51" s="8">
        <v>1719109</v>
      </c>
      <c r="E51" s="9">
        <v>45811</v>
      </c>
      <c r="F51" s="8">
        <v>0</v>
      </c>
      <c r="G51" s="8">
        <v>0</v>
      </c>
      <c r="H51" s="8">
        <v>158</v>
      </c>
      <c r="I51" s="8">
        <v>158</v>
      </c>
      <c r="J51" s="3">
        <v>1482.76</v>
      </c>
      <c r="K51" s="8">
        <v>296.55</v>
      </c>
      <c r="L51" s="3">
        <v>370.69</v>
      </c>
      <c r="M51" s="8">
        <v>344</v>
      </c>
      <c r="N51" s="3">
        <v>0</v>
      </c>
      <c r="O51" s="3">
        <v>0</v>
      </c>
      <c r="P51" s="14">
        <f t="shared" si="9"/>
        <v>2494</v>
      </c>
      <c r="Q51" s="9">
        <v>46206</v>
      </c>
      <c r="R51" s="18" t="s">
        <v>277</v>
      </c>
      <c r="S51" s="8"/>
    </row>
    <row r="52" spans="1:19" x14ac:dyDescent="0.25">
      <c r="A52" s="27">
        <v>23</v>
      </c>
      <c r="B52" s="28" t="s">
        <v>86</v>
      </c>
      <c r="C52" s="28" t="s">
        <v>87</v>
      </c>
      <c r="D52" s="8">
        <v>1719110</v>
      </c>
      <c r="E52" s="9">
        <v>45811</v>
      </c>
      <c r="F52" s="8">
        <v>0</v>
      </c>
      <c r="G52" s="8">
        <v>0</v>
      </c>
      <c r="H52" s="8">
        <v>60</v>
      </c>
      <c r="I52" s="8">
        <v>60</v>
      </c>
      <c r="J52" s="3">
        <v>467.66</v>
      </c>
      <c r="K52" s="8">
        <v>93.53</v>
      </c>
      <c r="L52" s="3">
        <v>116.91</v>
      </c>
      <c r="M52" s="8">
        <v>108.5</v>
      </c>
      <c r="N52" s="3">
        <v>0</v>
      </c>
      <c r="O52" s="3">
        <v>0</v>
      </c>
      <c r="P52" s="14">
        <f t="shared" si="9"/>
        <v>786.6</v>
      </c>
      <c r="Q52" s="9">
        <v>46206</v>
      </c>
      <c r="R52" s="18" t="s">
        <v>277</v>
      </c>
      <c r="S52" s="8"/>
    </row>
    <row r="53" spans="1:19" x14ac:dyDescent="0.25">
      <c r="A53" s="27">
        <v>9578</v>
      </c>
      <c r="B53" s="28" t="s">
        <v>88</v>
      </c>
      <c r="C53" s="28" t="s">
        <v>89</v>
      </c>
      <c r="D53" s="8">
        <v>1719111</v>
      </c>
      <c r="E53" s="9">
        <v>45811</v>
      </c>
      <c r="F53" s="8">
        <v>0</v>
      </c>
      <c r="G53" s="8">
        <v>0</v>
      </c>
      <c r="H53" s="8">
        <v>60</v>
      </c>
      <c r="I53" s="8">
        <v>60</v>
      </c>
      <c r="J53" s="3">
        <v>467.66</v>
      </c>
      <c r="K53" s="8">
        <v>93.53</v>
      </c>
      <c r="L53" s="3">
        <v>116.91</v>
      </c>
      <c r="M53" s="8">
        <v>108.5</v>
      </c>
      <c r="N53" s="3">
        <v>0</v>
      </c>
      <c r="O53" s="3">
        <v>0</v>
      </c>
      <c r="P53" s="14">
        <f t="shared" si="9"/>
        <v>786.6</v>
      </c>
      <c r="Q53" s="9">
        <v>46206</v>
      </c>
      <c r="R53" s="18" t="s">
        <v>277</v>
      </c>
      <c r="S53" s="8"/>
    </row>
    <row r="54" spans="1:19" x14ac:dyDescent="0.25">
      <c r="A54" s="27">
        <v>20</v>
      </c>
      <c r="B54" s="28" t="s">
        <v>90</v>
      </c>
      <c r="C54" s="28" t="s">
        <v>91</v>
      </c>
      <c r="D54" s="8">
        <v>1719112</v>
      </c>
      <c r="E54" s="9">
        <v>45811</v>
      </c>
      <c r="F54" s="8">
        <v>0</v>
      </c>
      <c r="G54" s="8">
        <v>0</v>
      </c>
      <c r="H54" s="8">
        <v>60</v>
      </c>
      <c r="I54" s="8">
        <v>60</v>
      </c>
      <c r="J54" s="3">
        <v>467.66</v>
      </c>
      <c r="K54" s="8">
        <v>93.53</v>
      </c>
      <c r="L54" s="3">
        <v>116.91</v>
      </c>
      <c r="M54" s="8">
        <v>108.5</v>
      </c>
      <c r="N54" s="3">
        <v>0</v>
      </c>
      <c r="O54" s="3">
        <v>0</v>
      </c>
      <c r="P54" s="14">
        <f t="shared" si="9"/>
        <v>786.6</v>
      </c>
      <c r="Q54" s="9">
        <v>46206</v>
      </c>
      <c r="R54" s="18" t="s">
        <v>277</v>
      </c>
      <c r="S54" s="8"/>
    </row>
    <row r="55" spans="1:19" x14ac:dyDescent="0.25">
      <c r="A55" s="27">
        <v>25</v>
      </c>
      <c r="B55" s="28" t="s">
        <v>92</v>
      </c>
      <c r="C55" s="28" t="s">
        <v>93</v>
      </c>
      <c r="D55" s="8">
        <v>1719113</v>
      </c>
      <c r="E55" s="9">
        <v>45811</v>
      </c>
      <c r="F55" s="8">
        <v>0</v>
      </c>
      <c r="G55" s="8">
        <v>0</v>
      </c>
      <c r="H55" s="8">
        <v>85</v>
      </c>
      <c r="I55" s="8">
        <v>85</v>
      </c>
      <c r="J55" s="3">
        <v>703.58</v>
      </c>
      <c r="K55" s="8">
        <v>140.72</v>
      </c>
      <c r="L55" s="3">
        <v>175.9</v>
      </c>
      <c r="M55" s="8">
        <v>163.22999999999999</v>
      </c>
      <c r="N55" s="3">
        <v>0</v>
      </c>
      <c r="O55" s="3">
        <v>0</v>
      </c>
      <c r="P55" s="14">
        <f t="shared" si="9"/>
        <v>1183.43</v>
      </c>
      <c r="Q55" s="9">
        <v>46206</v>
      </c>
      <c r="R55" s="18" t="s">
        <v>277</v>
      </c>
      <c r="S55" s="8"/>
    </row>
    <row r="56" spans="1:19" x14ac:dyDescent="0.25">
      <c r="A56" s="27">
        <v>19</v>
      </c>
      <c r="B56" s="28" t="s">
        <v>94</v>
      </c>
      <c r="C56" s="28" t="s">
        <v>95</v>
      </c>
      <c r="D56" s="8">
        <v>1719114</v>
      </c>
      <c r="E56" s="9">
        <v>45811</v>
      </c>
      <c r="F56" s="8">
        <v>0</v>
      </c>
      <c r="G56" s="8">
        <v>0</v>
      </c>
      <c r="H56" s="8">
        <v>60</v>
      </c>
      <c r="I56" s="8">
        <v>60</v>
      </c>
      <c r="J56" s="3">
        <v>467.66</v>
      </c>
      <c r="K56" s="8">
        <v>93.53</v>
      </c>
      <c r="L56" s="3">
        <v>116.91</v>
      </c>
      <c r="M56" s="8">
        <v>108.5</v>
      </c>
      <c r="N56" s="3">
        <v>0</v>
      </c>
      <c r="O56" s="3">
        <v>0</v>
      </c>
      <c r="P56" s="14">
        <f t="shared" si="9"/>
        <v>786.6</v>
      </c>
      <c r="Q56" s="9">
        <v>46206</v>
      </c>
      <c r="R56" s="18" t="s">
        <v>277</v>
      </c>
      <c r="S56" s="8"/>
    </row>
    <row r="57" spans="1:19" x14ac:dyDescent="0.25">
      <c r="A57" s="27">
        <v>13</v>
      </c>
      <c r="B57" s="28" t="s">
        <v>96</v>
      </c>
      <c r="C57" s="28" t="s">
        <v>97</v>
      </c>
      <c r="D57" s="8">
        <v>1719115</v>
      </c>
      <c r="E57" s="9">
        <v>45811</v>
      </c>
      <c r="F57" s="8">
        <v>0</v>
      </c>
      <c r="G57" s="8">
        <v>0</v>
      </c>
      <c r="H57" s="8">
        <v>60</v>
      </c>
      <c r="I57" s="8">
        <v>60</v>
      </c>
      <c r="J57" s="3">
        <v>467.66</v>
      </c>
      <c r="K57" s="8">
        <v>93.53</v>
      </c>
      <c r="L57" s="3">
        <v>116.91</v>
      </c>
      <c r="M57" s="8">
        <v>108.5</v>
      </c>
      <c r="N57" s="3">
        <v>0</v>
      </c>
      <c r="O57" s="3">
        <v>0</v>
      </c>
      <c r="P57" s="14">
        <f t="shared" si="9"/>
        <v>786.6</v>
      </c>
      <c r="Q57" s="9">
        <v>46206</v>
      </c>
      <c r="R57" s="18" t="s">
        <v>277</v>
      </c>
      <c r="S57" s="8"/>
    </row>
    <row r="58" spans="1:19" x14ac:dyDescent="0.25">
      <c r="A58" s="27">
        <v>9957</v>
      </c>
      <c r="B58" s="28" t="s">
        <v>98</v>
      </c>
      <c r="C58" s="28" t="s">
        <v>99</v>
      </c>
      <c r="D58" s="8">
        <v>1719116</v>
      </c>
      <c r="E58" s="9">
        <v>45811</v>
      </c>
      <c r="F58" s="8">
        <v>0</v>
      </c>
      <c r="G58" s="8">
        <v>0</v>
      </c>
      <c r="H58" s="8">
        <v>65</v>
      </c>
      <c r="I58" s="8">
        <v>65</v>
      </c>
      <c r="J58" s="3">
        <v>512.12</v>
      </c>
      <c r="K58" s="8">
        <v>102.42</v>
      </c>
      <c r="L58" s="3">
        <v>128.03</v>
      </c>
      <c r="M58" s="8">
        <v>118.81</v>
      </c>
      <c r="N58" s="3">
        <v>0</v>
      </c>
      <c r="O58" s="3">
        <v>0</v>
      </c>
      <c r="P58" s="14">
        <f t="shared" si="9"/>
        <v>861.37999999999988</v>
      </c>
      <c r="Q58" s="9">
        <v>46206</v>
      </c>
      <c r="R58" s="18" t="s">
        <v>277</v>
      </c>
      <c r="S58" s="8"/>
    </row>
    <row r="59" spans="1:19" x14ac:dyDescent="0.25">
      <c r="A59" s="31">
        <v>24321</v>
      </c>
      <c r="B59" s="32" t="s">
        <v>215</v>
      </c>
      <c r="C59" s="8" t="s">
        <v>218</v>
      </c>
      <c r="D59" s="8">
        <v>1719117</v>
      </c>
      <c r="E59" s="9">
        <v>45811</v>
      </c>
      <c r="F59" s="8">
        <v>0</v>
      </c>
      <c r="G59" s="8">
        <v>0</v>
      </c>
      <c r="H59" s="2">
        <v>60</v>
      </c>
      <c r="I59" s="2">
        <v>60</v>
      </c>
      <c r="J59" s="3">
        <v>467.66</v>
      </c>
      <c r="K59" s="8">
        <v>93.53</v>
      </c>
      <c r="L59" s="3">
        <v>116.91</v>
      </c>
      <c r="M59" s="8">
        <v>108.5</v>
      </c>
      <c r="N59" s="3">
        <v>0</v>
      </c>
      <c r="O59" s="3">
        <v>0</v>
      </c>
      <c r="P59" s="14">
        <f t="shared" si="9"/>
        <v>786.6</v>
      </c>
      <c r="Q59" s="9">
        <v>46206</v>
      </c>
      <c r="R59" s="18" t="s">
        <v>277</v>
      </c>
      <c r="S59" s="8"/>
    </row>
    <row r="60" spans="1:19" x14ac:dyDescent="0.25">
      <c r="A60" s="27">
        <v>10665</v>
      </c>
      <c r="B60" s="28" t="s">
        <v>100</v>
      </c>
      <c r="C60" s="28" t="s">
        <v>101</v>
      </c>
      <c r="D60" s="8">
        <v>1719118</v>
      </c>
      <c r="E60" s="9">
        <v>45811</v>
      </c>
      <c r="F60" s="8">
        <v>0</v>
      </c>
      <c r="G60" s="8">
        <v>0</v>
      </c>
      <c r="H60" s="8">
        <v>30</v>
      </c>
      <c r="I60" s="8">
        <v>30</v>
      </c>
      <c r="J60" s="8">
        <v>220.97</v>
      </c>
      <c r="K60" s="8">
        <v>44.2</v>
      </c>
      <c r="L60" s="3">
        <v>55.24</v>
      </c>
      <c r="M60" s="8">
        <v>51.27</v>
      </c>
      <c r="N60" s="8">
        <v>0</v>
      </c>
      <c r="O60" s="3">
        <v>0</v>
      </c>
      <c r="P60" s="14">
        <f t="shared" si="9"/>
        <v>371.68</v>
      </c>
      <c r="Q60" s="9">
        <v>46206</v>
      </c>
      <c r="R60" s="18" t="s">
        <v>277</v>
      </c>
      <c r="S60" s="8"/>
    </row>
    <row r="61" spans="1:19" x14ac:dyDescent="0.25">
      <c r="A61" s="27">
        <v>4900</v>
      </c>
      <c r="B61" s="28" t="s">
        <v>102</v>
      </c>
      <c r="C61" s="28" t="s">
        <v>103</v>
      </c>
      <c r="D61" s="8">
        <v>1719119</v>
      </c>
      <c r="E61" s="9">
        <v>45811</v>
      </c>
      <c r="F61" s="8">
        <v>0</v>
      </c>
      <c r="G61" s="8">
        <v>0</v>
      </c>
      <c r="H61" s="8">
        <v>30</v>
      </c>
      <c r="I61" s="8">
        <v>30</v>
      </c>
      <c r="J61" s="3">
        <v>220.97</v>
      </c>
      <c r="K61" s="8">
        <v>44.2</v>
      </c>
      <c r="L61" s="3">
        <v>55.24</v>
      </c>
      <c r="M61" s="8">
        <v>51.27</v>
      </c>
      <c r="N61" s="3">
        <v>0</v>
      </c>
      <c r="O61" s="3">
        <v>0</v>
      </c>
      <c r="P61" s="14">
        <f t="shared" si="9"/>
        <v>371.68</v>
      </c>
      <c r="Q61" s="9">
        <v>46206</v>
      </c>
      <c r="R61" s="18" t="s">
        <v>277</v>
      </c>
      <c r="S61" s="8"/>
    </row>
    <row r="62" spans="1:19" x14ac:dyDescent="0.25">
      <c r="A62" s="27">
        <v>5308</v>
      </c>
      <c r="B62" s="28" t="s">
        <v>104</v>
      </c>
      <c r="C62" s="28" t="s">
        <v>105</v>
      </c>
      <c r="D62" s="8">
        <v>1719120</v>
      </c>
      <c r="E62" s="9">
        <v>45811</v>
      </c>
      <c r="F62" s="8">
        <v>0</v>
      </c>
      <c r="G62" s="8">
        <v>0</v>
      </c>
      <c r="H62" s="8">
        <v>60</v>
      </c>
      <c r="I62" s="8">
        <v>60</v>
      </c>
      <c r="J62" s="3">
        <v>467.66</v>
      </c>
      <c r="K62" s="8">
        <v>93.53</v>
      </c>
      <c r="L62" s="3">
        <v>116.91</v>
      </c>
      <c r="M62" s="8">
        <v>108.5</v>
      </c>
      <c r="N62" s="3">
        <v>0</v>
      </c>
      <c r="O62" s="3">
        <v>0</v>
      </c>
      <c r="P62" s="14">
        <f t="shared" si="9"/>
        <v>786.6</v>
      </c>
      <c r="Q62" s="9">
        <v>46206</v>
      </c>
      <c r="R62" s="18" t="s">
        <v>277</v>
      </c>
      <c r="S62" s="8"/>
    </row>
    <row r="63" spans="1:19" ht="11.25" customHeight="1" x14ac:dyDescent="0.25">
      <c r="A63" s="27">
        <v>4896</v>
      </c>
      <c r="B63" s="28" t="s">
        <v>106</v>
      </c>
      <c r="C63" s="28" t="s">
        <v>107</v>
      </c>
      <c r="D63" s="8">
        <v>1719121</v>
      </c>
      <c r="E63" s="9">
        <v>45811</v>
      </c>
      <c r="F63" s="8">
        <v>0</v>
      </c>
      <c r="G63" s="8">
        <v>0</v>
      </c>
      <c r="H63" s="8">
        <v>18</v>
      </c>
      <c r="I63" s="8">
        <v>18</v>
      </c>
      <c r="J63" s="3">
        <v>135.34</v>
      </c>
      <c r="K63" s="8">
        <v>27.07</v>
      </c>
      <c r="L63" s="3">
        <v>33.840000000000003</v>
      </c>
      <c r="M63" s="8">
        <v>31.4</v>
      </c>
      <c r="N63" s="3">
        <v>0</v>
      </c>
      <c r="O63" s="3">
        <v>0</v>
      </c>
      <c r="P63" s="14">
        <f t="shared" si="9"/>
        <v>227.65</v>
      </c>
      <c r="Q63" s="9">
        <v>46206</v>
      </c>
      <c r="R63" s="18" t="s">
        <v>277</v>
      </c>
      <c r="S63" s="8"/>
    </row>
    <row r="64" spans="1:19" x14ac:dyDescent="0.25">
      <c r="A64" s="27">
        <v>9586</v>
      </c>
      <c r="B64" s="28" t="s">
        <v>108</v>
      </c>
      <c r="C64" s="28" t="s">
        <v>109</v>
      </c>
      <c r="D64" s="8">
        <v>1719122</v>
      </c>
      <c r="E64" s="9">
        <v>45811</v>
      </c>
      <c r="F64" s="8">
        <v>0</v>
      </c>
      <c r="G64" s="8">
        <v>0</v>
      </c>
      <c r="H64" s="8">
        <v>60</v>
      </c>
      <c r="I64" s="8">
        <v>60</v>
      </c>
      <c r="J64" s="3">
        <v>467.66</v>
      </c>
      <c r="K64" s="8">
        <v>93.53</v>
      </c>
      <c r="L64" s="3">
        <v>116.91</v>
      </c>
      <c r="M64" s="8">
        <v>108.5</v>
      </c>
      <c r="N64" s="3">
        <v>0</v>
      </c>
      <c r="O64" s="3">
        <v>0</v>
      </c>
      <c r="P64" s="14">
        <f t="shared" si="9"/>
        <v>786.6</v>
      </c>
      <c r="Q64" s="9">
        <v>46206</v>
      </c>
      <c r="R64" s="18" t="s">
        <v>277</v>
      </c>
      <c r="S64" s="8"/>
    </row>
    <row r="65" spans="1:19" x14ac:dyDescent="0.25">
      <c r="A65" s="27">
        <v>9959</v>
      </c>
      <c r="B65" s="28" t="s">
        <v>110</v>
      </c>
      <c r="C65" s="28" t="s">
        <v>111</v>
      </c>
      <c r="D65" s="8">
        <v>1719123</v>
      </c>
      <c r="E65" s="9">
        <v>45811</v>
      </c>
      <c r="F65" s="8">
        <v>0</v>
      </c>
      <c r="G65" s="8">
        <v>0</v>
      </c>
      <c r="H65" s="8">
        <v>30</v>
      </c>
      <c r="I65" s="8">
        <v>30</v>
      </c>
      <c r="J65" s="3">
        <v>220.97</v>
      </c>
      <c r="K65" s="8">
        <v>44.2</v>
      </c>
      <c r="L65" s="3">
        <v>55.24</v>
      </c>
      <c r="M65" s="8">
        <v>51.27</v>
      </c>
      <c r="N65" s="3">
        <v>0</v>
      </c>
      <c r="O65" s="3">
        <v>0</v>
      </c>
      <c r="P65" s="14">
        <f t="shared" si="9"/>
        <v>371.68</v>
      </c>
      <c r="Q65" s="9">
        <v>46206</v>
      </c>
      <c r="R65" s="18" t="s">
        <v>277</v>
      </c>
      <c r="S65" s="8"/>
    </row>
    <row r="66" spans="1:19" x14ac:dyDescent="0.25">
      <c r="A66" s="27">
        <v>2846</v>
      </c>
      <c r="B66" s="28" t="s">
        <v>112</v>
      </c>
      <c r="C66" s="28" t="s">
        <v>113</v>
      </c>
      <c r="D66" s="8">
        <v>1719124</v>
      </c>
      <c r="E66" s="9">
        <v>45811</v>
      </c>
      <c r="F66" s="8">
        <v>0</v>
      </c>
      <c r="G66" s="8">
        <v>0</v>
      </c>
      <c r="H66" s="8">
        <v>20</v>
      </c>
      <c r="I66" s="8">
        <v>20</v>
      </c>
      <c r="J66" s="3">
        <v>148.54</v>
      </c>
      <c r="K66" s="8">
        <v>29.71</v>
      </c>
      <c r="L66" s="3">
        <v>37.14</v>
      </c>
      <c r="M66" s="8">
        <v>34.46</v>
      </c>
      <c r="N66" s="3">
        <v>0</v>
      </c>
      <c r="O66" s="3">
        <v>0</v>
      </c>
      <c r="P66" s="14">
        <f t="shared" si="9"/>
        <v>249.85</v>
      </c>
      <c r="Q66" s="9">
        <v>46206</v>
      </c>
      <c r="R66" s="18" t="s">
        <v>277</v>
      </c>
      <c r="S66" s="8"/>
    </row>
    <row r="67" spans="1:19" x14ac:dyDescent="0.25">
      <c r="A67" s="27">
        <v>2847</v>
      </c>
      <c r="B67" s="28" t="s">
        <v>114</v>
      </c>
      <c r="C67" s="28" t="s">
        <v>113</v>
      </c>
      <c r="D67" s="8">
        <v>1719125</v>
      </c>
      <c r="E67" s="9">
        <v>45811</v>
      </c>
      <c r="F67" s="8">
        <v>0</v>
      </c>
      <c r="G67" s="8">
        <v>0</v>
      </c>
      <c r="H67" s="8">
        <v>30</v>
      </c>
      <c r="I67" s="8">
        <v>30</v>
      </c>
      <c r="J67" s="3">
        <v>220.97</v>
      </c>
      <c r="K67" s="8">
        <v>44.2</v>
      </c>
      <c r="L67" s="3">
        <v>55.24</v>
      </c>
      <c r="M67" s="8">
        <v>51.27</v>
      </c>
      <c r="N67" s="3">
        <v>0</v>
      </c>
      <c r="O67" s="3">
        <v>0</v>
      </c>
      <c r="P67" s="14">
        <f t="shared" si="9"/>
        <v>371.68</v>
      </c>
      <c r="Q67" s="9">
        <v>46206</v>
      </c>
      <c r="R67" s="18" t="s">
        <v>277</v>
      </c>
      <c r="S67" s="8"/>
    </row>
    <row r="68" spans="1:19" x14ac:dyDescent="0.25">
      <c r="A68" s="27">
        <v>3995</v>
      </c>
      <c r="B68" s="28" t="s">
        <v>115</v>
      </c>
      <c r="C68" s="28" t="s">
        <v>116</v>
      </c>
      <c r="D68" s="8">
        <v>1719126</v>
      </c>
      <c r="E68" s="9">
        <v>45811</v>
      </c>
      <c r="F68" s="8">
        <v>0</v>
      </c>
      <c r="G68" s="8">
        <v>0</v>
      </c>
      <c r="H68" s="8">
        <v>20</v>
      </c>
      <c r="I68" s="8">
        <v>20</v>
      </c>
      <c r="J68" s="3">
        <v>148.54</v>
      </c>
      <c r="K68" s="8">
        <v>29.71</v>
      </c>
      <c r="L68" s="3">
        <v>37.14</v>
      </c>
      <c r="M68" s="8">
        <v>34.46</v>
      </c>
      <c r="N68" s="3">
        <v>0</v>
      </c>
      <c r="O68" s="3">
        <v>0</v>
      </c>
      <c r="P68" s="14">
        <f t="shared" si="9"/>
        <v>249.85</v>
      </c>
      <c r="Q68" s="9">
        <v>46206</v>
      </c>
      <c r="R68" s="18" t="s">
        <v>277</v>
      </c>
      <c r="S68" s="8"/>
    </row>
    <row r="69" spans="1:19" x14ac:dyDescent="0.25">
      <c r="A69" s="27">
        <v>2271</v>
      </c>
      <c r="B69" s="28" t="s">
        <v>117</v>
      </c>
      <c r="C69" s="28" t="s">
        <v>71</v>
      </c>
      <c r="D69" s="8">
        <v>1719127</v>
      </c>
      <c r="E69" s="9">
        <v>45811</v>
      </c>
      <c r="F69" s="8">
        <v>0</v>
      </c>
      <c r="G69" s="8">
        <v>0</v>
      </c>
      <c r="H69" s="8">
        <v>147</v>
      </c>
      <c r="I69" s="8">
        <v>147</v>
      </c>
      <c r="J69" s="3">
        <v>1359.34</v>
      </c>
      <c r="K69" s="8">
        <v>271.87</v>
      </c>
      <c r="L69" s="3">
        <v>339.84</v>
      </c>
      <c r="M69" s="8">
        <v>315.37</v>
      </c>
      <c r="N69" s="3">
        <v>0</v>
      </c>
      <c r="O69" s="3">
        <v>0</v>
      </c>
      <c r="P69" s="14">
        <f t="shared" si="9"/>
        <v>2286.42</v>
      </c>
      <c r="Q69" s="9">
        <v>46206</v>
      </c>
      <c r="R69" s="18" t="s">
        <v>277</v>
      </c>
      <c r="S69" s="8"/>
    </row>
    <row r="70" spans="1:19" x14ac:dyDescent="0.25">
      <c r="A70" s="27">
        <v>2835</v>
      </c>
      <c r="B70" s="28" t="s">
        <v>118</v>
      </c>
      <c r="C70" s="28" t="s">
        <v>119</v>
      </c>
      <c r="D70" s="8">
        <v>1719128</v>
      </c>
      <c r="E70" s="9">
        <v>45811</v>
      </c>
      <c r="F70" s="8">
        <v>0</v>
      </c>
      <c r="G70" s="8">
        <v>0</v>
      </c>
      <c r="H70" s="8">
        <v>20</v>
      </c>
      <c r="I70" s="8">
        <v>20</v>
      </c>
      <c r="J70" s="3">
        <v>148.54</v>
      </c>
      <c r="K70" s="8">
        <v>29.71</v>
      </c>
      <c r="L70" s="3">
        <v>37.14</v>
      </c>
      <c r="M70" s="8">
        <v>34.46</v>
      </c>
      <c r="N70" s="3">
        <v>0</v>
      </c>
      <c r="O70" s="3">
        <v>0</v>
      </c>
      <c r="P70" s="14">
        <f t="shared" si="9"/>
        <v>249.85</v>
      </c>
      <c r="Q70" s="9">
        <v>46206</v>
      </c>
      <c r="R70" s="18" t="s">
        <v>277</v>
      </c>
      <c r="S70" s="8"/>
    </row>
    <row r="71" spans="1:19" x14ac:dyDescent="0.25">
      <c r="A71" s="27">
        <v>24472</v>
      </c>
      <c r="B71" s="28" t="s">
        <v>118</v>
      </c>
      <c r="C71" s="28" t="s">
        <v>119</v>
      </c>
      <c r="D71" s="8">
        <v>1719129</v>
      </c>
      <c r="E71" s="9">
        <v>45811</v>
      </c>
      <c r="F71" s="8">
        <v>0</v>
      </c>
      <c r="G71" s="8">
        <v>0</v>
      </c>
      <c r="H71" s="8">
        <v>20</v>
      </c>
      <c r="I71" s="8">
        <v>20</v>
      </c>
      <c r="J71" s="8">
        <v>148.54</v>
      </c>
      <c r="K71" s="8">
        <v>29.71</v>
      </c>
      <c r="L71" s="3">
        <v>37.14</v>
      </c>
      <c r="M71" s="8">
        <v>34.46</v>
      </c>
      <c r="N71" s="8">
        <v>0</v>
      </c>
      <c r="O71" s="3">
        <v>0</v>
      </c>
      <c r="P71" s="14">
        <f t="shared" si="9"/>
        <v>249.85</v>
      </c>
      <c r="Q71" s="9">
        <v>46206</v>
      </c>
      <c r="R71" s="18" t="s">
        <v>277</v>
      </c>
      <c r="S71" s="8"/>
    </row>
    <row r="72" spans="1:19" x14ac:dyDescent="0.25">
      <c r="A72" s="27">
        <v>4007</v>
      </c>
      <c r="B72" s="28" t="s">
        <v>120</v>
      </c>
      <c r="C72" s="28" t="s">
        <v>121</v>
      </c>
      <c r="D72" s="8">
        <v>1719130</v>
      </c>
      <c r="E72" s="9">
        <v>45811</v>
      </c>
      <c r="F72" s="8">
        <v>0</v>
      </c>
      <c r="G72" s="8">
        <v>0</v>
      </c>
      <c r="H72" s="8">
        <v>30</v>
      </c>
      <c r="I72" s="8">
        <v>30</v>
      </c>
      <c r="J72" s="3">
        <v>220.97</v>
      </c>
      <c r="K72" s="8">
        <v>44.2</v>
      </c>
      <c r="L72" s="3">
        <v>55.24</v>
      </c>
      <c r="M72" s="8">
        <v>51.27</v>
      </c>
      <c r="N72" s="3">
        <v>0</v>
      </c>
      <c r="O72" s="3">
        <v>0</v>
      </c>
      <c r="P72" s="14">
        <f t="shared" si="9"/>
        <v>371.68</v>
      </c>
      <c r="Q72" s="9">
        <v>46206</v>
      </c>
      <c r="R72" s="18" t="s">
        <v>277</v>
      </c>
      <c r="S72" s="8"/>
    </row>
    <row r="73" spans="1:19" x14ac:dyDescent="0.25">
      <c r="A73" s="27">
        <v>2834</v>
      </c>
      <c r="B73" s="28" t="s">
        <v>122</v>
      </c>
      <c r="C73" s="28" t="s">
        <v>119</v>
      </c>
      <c r="D73" s="8">
        <v>1719131</v>
      </c>
      <c r="E73" s="9">
        <v>45811</v>
      </c>
      <c r="F73" s="8">
        <v>0</v>
      </c>
      <c r="G73" s="8">
        <v>0</v>
      </c>
      <c r="H73" s="8">
        <v>121</v>
      </c>
      <c r="I73" s="8">
        <v>121</v>
      </c>
      <c r="J73" s="3">
        <v>1073.93</v>
      </c>
      <c r="K73" s="8">
        <v>214.78</v>
      </c>
      <c r="L73" s="3">
        <v>268.48</v>
      </c>
      <c r="M73" s="8">
        <v>249.15</v>
      </c>
      <c r="N73" s="3">
        <v>0</v>
      </c>
      <c r="O73" s="3">
        <v>0</v>
      </c>
      <c r="P73" s="14">
        <f t="shared" si="9"/>
        <v>1806.3400000000001</v>
      </c>
      <c r="Q73" s="9">
        <v>46206</v>
      </c>
      <c r="R73" s="18" t="s">
        <v>277</v>
      </c>
      <c r="S73" s="8"/>
    </row>
    <row r="74" spans="1:19" x14ac:dyDescent="0.25">
      <c r="A74" s="27">
        <v>24473</v>
      </c>
      <c r="B74" s="28" t="s">
        <v>122</v>
      </c>
      <c r="C74" s="28" t="s">
        <v>119</v>
      </c>
      <c r="D74" s="8">
        <v>1719132</v>
      </c>
      <c r="E74" s="9">
        <v>45811</v>
      </c>
      <c r="F74" s="8">
        <v>0</v>
      </c>
      <c r="G74" s="8">
        <v>0</v>
      </c>
      <c r="H74" s="8">
        <v>30</v>
      </c>
      <c r="I74" s="8">
        <v>30</v>
      </c>
      <c r="J74" s="8">
        <v>220.97</v>
      </c>
      <c r="K74" s="8">
        <v>44.2</v>
      </c>
      <c r="L74" s="8">
        <v>55.24</v>
      </c>
      <c r="M74" s="8">
        <v>51.27</v>
      </c>
      <c r="N74" s="8">
        <v>0</v>
      </c>
      <c r="O74" s="3">
        <v>0</v>
      </c>
      <c r="P74" s="14">
        <f t="shared" si="9"/>
        <v>371.68</v>
      </c>
      <c r="Q74" s="9">
        <v>46206</v>
      </c>
      <c r="R74" s="18" t="s">
        <v>277</v>
      </c>
      <c r="S74" s="8"/>
    </row>
    <row r="75" spans="1:19" x14ac:dyDescent="0.25">
      <c r="A75" s="27">
        <v>4009</v>
      </c>
      <c r="B75" s="28" t="s">
        <v>123</v>
      </c>
      <c r="C75" s="28" t="s">
        <v>121</v>
      </c>
      <c r="D75" s="8">
        <v>1719133</v>
      </c>
      <c r="E75" s="9">
        <v>45811</v>
      </c>
      <c r="F75" s="8">
        <v>0</v>
      </c>
      <c r="G75" s="8">
        <v>0</v>
      </c>
      <c r="H75" s="8">
        <v>30</v>
      </c>
      <c r="I75" s="8">
        <v>30</v>
      </c>
      <c r="J75" s="8">
        <v>220.97</v>
      </c>
      <c r="K75" s="8">
        <v>44.2</v>
      </c>
      <c r="L75" s="3">
        <v>55.24</v>
      </c>
      <c r="M75" s="8">
        <v>51.27</v>
      </c>
      <c r="N75" s="3">
        <v>0</v>
      </c>
      <c r="O75" s="3">
        <v>0</v>
      </c>
      <c r="P75" s="14">
        <f t="shared" si="9"/>
        <v>371.68</v>
      </c>
      <c r="Q75" s="9">
        <v>46206</v>
      </c>
      <c r="R75" s="18" t="s">
        <v>277</v>
      </c>
      <c r="S75" s="8"/>
    </row>
    <row r="76" spans="1:19" x14ac:dyDescent="0.25">
      <c r="A76" s="27">
        <v>2833</v>
      </c>
      <c r="B76" s="28" t="s">
        <v>124</v>
      </c>
      <c r="C76" s="28" t="s">
        <v>125</v>
      </c>
      <c r="D76" s="8">
        <v>1719134</v>
      </c>
      <c r="E76" s="9">
        <v>45811</v>
      </c>
      <c r="F76" s="8">
        <v>0</v>
      </c>
      <c r="G76" s="8">
        <v>0</v>
      </c>
      <c r="H76" s="8">
        <v>179</v>
      </c>
      <c r="I76" s="8">
        <v>179</v>
      </c>
      <c r="J76" s="8">
        <v>1717.85</v>
      </c>
      <c r="K76" s="8">
        <v>343.57</v>
      </c>
      <c r="L76" s="3">
        <v>429.47</v>
      </c>
      <c r="M76" s="8">
        <v>398.54</v>
      </c>
      <c r="N76" s="8">
        <v>0</v>
      </c>
      <c r="O76" s="3">
        <v>0</v>
      </c>
      <c r="P76" s="14">
        <f t="shared" si="9"/>
        <v>2889.4300000000003</v>
      </c>
      <c r="Q76" s="9">
        <v>46206</v>
      </c>
      <c r="R76" s="18" t="s">
        <v>277</v>
      </c>
      <c r="S76" s="8"/>
    </row>
    <row r="77" spans="1:19" x14ac:dyDescent="0.25">
      <c r="A77" s="27">
        <v>24474</v>
      </c>
      <c r="B77" s="28" t="s">
        <v>124</v>
      </c>
      <c r="C77" s="28" t="s">
        <v>125</v>
      </c>
      <c r="D77" s="8">
        <v>1719135</v>
      </c>
      <c r="E77" s="9">
        <v>45811</v>
      </c>
      <c r="F77" s="8">
        <v>0</v>
      </c>
      <c r="G77" s="8">
        <v>0</v>
      </c>
      <c r="H77" s="8">
        <v>30</v>
      </c>
      <c r="I77" s="8">
        <v>30</v>
      </c>
      <c r="J77" s="8">
        <v>220.97</v>
      </c>
      <c r="K77" s="8">
        <v>44.2</v>
      </c>
      <c r="L77" s="8">
        <v>55.24</v>
      </c>
      <c r="M77" s="8">
        <v>51.27</v>
      </c>
      <c r="N77" s="8">
        <v>0</v>
      </c>
      <c r="O77" s="3">
        <v>0</v>
      </c>
      <c r="P77" s="14">
        <f t="shared" si="9"/>
        <v>371.68</v>
      </c>
      <c r="Q77" s="9">
        <v>46206</v>
      </c>
      <c r="R77" s="18" t="s">
        <v>277</v>
      </c>
      <c r="S77" s="8"/>
    </row>
    <row r="78" spans="1:19" x14ac:dyDescent="0.25">
      <c r="A78" s="27">
        <v>10666</v>
      </c>
      <c r="B78" s="28" t="s">
        <v>126</v>
      </c>
      <c r="C78" s="28" t="s">
        <v>127</v>
      </c>
      <c r="D78" s="8">
        <v>1719136</v>
      </c>
      <c r="E78" s="9">
        <v>45811</v>
      </c>
      <c r="F78" s="8">
        <v>0</v>
      </c>
      <c r="G78" s="8">
        <v>0</v>
      </c>
      <c r="H78" s="8">
        <v>100</v>
      </c>
      <c r="I78" s="8">
        <v>100</v>
      </c>
      <c r="J78" s="8">
        <v>857.16</v>
      </c>
      <c r="K78" s="8">
        <v>171.43</v>
      </c>
      <c r="L78" s="3">
        <v>214.29</v>
      </c>
      <c r="M78" s="8">
        <v>198.86</v>
      </c>
      <c r="N78" s="8">
        <v>0</v>
      </c>
      <c r="O78" s="3">
        <v>0</v>
      </c>
      <c r="P78" s="14">
        <f t="shared" si="9"/>
        <v>1441.7399999999998</v>
      </c>
      <c r="Q78" s="9">
        <v>46206</v>
      </c>
      <c r="R78" s="18" t="s">
        <v>277</v>
      </c>
      <c r="S78" s="8"/>
    </row>
    <row r="79" spans="1:19" x14ac:dyDescent="0.25">
      <c r="A79" s="27">
        <v>9956</v>
      </c>
      <c r="B79" s="28" t="s">
        <v>128</v>
      </c>
      <c r="C79" s="28" t="s">
        <v>127</v>
      </c>
      <c r="D79" s="8">
        <v>1719137</v>
      </c>
      <c r="E79" s="9">
        <v>45811</v>
      </c>
      <c r="F79" s="8">
        <v>0</v>
      </c>
      <c r="G79" s="8">
        <v>0</v>
      </c>
      <c r="H79" s="8">
        <v>60</v>
      </c>
      <c r="I79" s="8">
        <v>60</v>
      </c>
      <c r="J79" s="8">
        <v>467.66</v>
      </c>
      <c r="K79" s="8">
        <v>93.53</v>
      </c>
      <c r="L79" s="3">
        <v>116.91</v>
      </c>
      <c r="M79" s="8">
        <v>108.5</v>
      </c>
      <c r="N79" s="8">
        <v>0</v>
      </c>
      <c r="O79" s="3">
        <v>0</v>
      </c>
      <c r="P79" s="14">
        <f t="shared" si="9"/>
        <v>786.6</v>
      </c>
      <c r="Q79" s="9">
        <v>46206</v>
      </c>
      <c r="R79" s="18" t="s">
        <v>277</v>
      </c>
      <c r="S79" s="8"/>
    </row>
    <row r="80" spans="1:19" x14ac:dyDescent="0.25">
      <c r="A80" s="27">
        <v>10</v>
      </c>
      <c r="B80" s="28" t="s">
        <v>129</v>
      </c>
      <c r="C80" s="28" t="s">
        <v>97</v>
      </c>
      <c r="D80" s="8">
        <v>1719138</v>
      </c>
      <c r="E80" s="9">
        <v>45811</v>
      </c>
      <c r="F80" s="8">
        <v>0</v>
      </c>
      <c r="G80" s="8">
        <v>0</v>
      </c>
      <c r="H80" s="8">
        <v>165</v>
      </c>
      <c r="I80" s="8">
        <v>165</v>
      </c>
      <c r="J80" s="8">
        <v>1561.4</v>
      </c>
      <c r="K80" s="8">
        <v>312.27999999999997</v>
      </c>
      <c r="L80" s="3">
        <v>390.24</v>
      </c>
      <c r="M80" s="8">
        <v>362.24</v>
      </c>
      <c r="N80" s="8">
        <v>0</v>
      </c>
      <c r="O80" s="3">
        <v>0</v>
      </c>
      <c r="P80" s="14">
        <f t="shared" si="9"/>
        <v>2626.16</v>
      </c>
      <c r="Q80" s="9">
        <v>46206</v>
      </c>
      <c r="R80" s="18" t="s">
        <v>277</v>
      </c>
      <c r="S80" s="8"/>
    </row>
    <row r="81" spans="1:19" x14ac:dyDescent="0.25">
      <c r="A81" s="27">
        <v>11</v>
      </c>
      <c r="B81" s="28" t="s">
        <v>130</v>
      </c>
      <c r="C81" s="28" t="s">
        <v>97</v>
      </c>
      <c r="D81" s="8">
        <v>1719139</v>
      </c>
      <c r="E81" s="9">
        <v>45811</v>
      </c>
      <c r="F81" s="8">
        <v>0</v>
      </c>
      <c r="G81" s="8">
        <v>0</v>
      </c>
      <c r="H81" s="8">
        <v>60</v>
      </c>
      <c r="I81" s="8">
        <v>60</v>
      </c>
      <c r="J81" s="8">
        <v>467.66</v>
      </c>
      <c r="K81" s="8">
        <v>93.53</v>
      </c>
      <c r="L81" s="3">
        <v>116.91</v>
      </c>
      <c r="M81" s="8">
        <v>108.5</v>
      </c>
      <c r="N81" s="3">
        <v>0</v>
      </c>
      <c r="O81" s="3">
        <v>0</v>
      </c>
      <c r="P81" s="14">
        <f t="shared" si="9"/>
        <v>786.6</v>
      </c>
      <c r="Q81" s="9">
        <v>46206</v>
      </c>
      <c r="R81" s="18" t="s">
        <v>277</v>
      </c>
      <c r="S81" s="8"/>
    </row>
    <row r="82" spans="1:19" x14ac:dyDescent="0.25">
      <c r="A82" s="27">
        <v>2274</v>
      </c>
      <c r="B82" s="28" t="s">
        <v>131</v>
      </c>
      <c r="C82" s="28" t="s">
        <v>69</v>
      </c>
      <c r="D82" s="8">
        <v>1719140</v>
      </c>
      <c r="E82" s="9">
        <v>45811</v>
      </c>
      <c r="F82" s="8">
        <v>0</v>
      </c>
      <c r="G82" s="8">
        <v>0</v>
      </c>
      <c r="H82" s="8">
        <v>94</v>
      </c>
      <c r="I82" s="8">
        <v>94</v>
      </c>
      <c r="J82" s="8">
        <v>795.3</v>
      </c>
      <c r="K82" s="8">
        <v>159.06</v>
      </c>
      <c r="L82" s="3">
        <v>198.83</v>
      </c>
      <c r="M82" s="8">
        <v>184.51</v>
      </c>
      <c r="N82" s="8">
        <v>0</v>
      </c>
      <c r="O82" s="3">
        <v>0</v>
      </c>
      <c r="P82" s="14">
        <f t="shared" si="9"/>
        <v>1337.6999999999998</v>
      </c>
      <c r="Q82" s="9">
        <v>46206</v>
      </c>
      <c r="R82" s="18" t="s">
        <v>277</v>
      </c>
      <c r="S82" s="8"/>
    </row>
    <row r="83" spans="1:19" x14ac:dyDescent="0.25">
      <c r="A83" s="27">
        <v>2275</v>
      </c>
      <c r="B83" s="28" t="s">
        <v>132</v>
      </c>
      <c r="C83" s="28" t="s">
        <v>69</v>
      </c>
      <c r="D83" s="8">
        <v>1719141</v>
      </c>
      <c r="E83" s="9">
        <v>45811</v>
      </c>
      <c r="F83" s="8">
        <v>0</v>
      </c>
      <c r="G83" s="8">
        <v>0</v>
      </c>
      <c r="H83" s="8">
        <v>77</v>
      </c>
      <c r="I83" s="8">
        <v>77</v>
      </c>
      <c r="J83" s="8">
        <v>620.98</v>
      </c>
      <c r="K83" s="8">
        <v>124.2</v>
      </c>
      <c r="L83" s="3">
        <v>155.24</v>
      </c>
      <c r="M83" s="8">
        <v>144.07</v>
      </c>
      <c r="N83" s="8">
        <v>0</v>
      </c>
      <c r="O83" s="3">
        <v>0</v>
      </c>
      <c r="P83" s="14">
        <f t="shared" si="9"/>
        <v>1044.49</v>
      </c>
      <c r="Q83" s="9">
        <v>46206</v>
      </c>
      <c r="R83" s="18" t="s">
        <v>277</v>
      </c>
      <c r="S83" s="8"/>
    </row>
    <row r="84" spans="1:19" x14ac:dyDescent="0.25">
      <c r="A84" s="27">
        <v>9579</v>
      </c>
      <c r="B84" s="28" t="s">
        <v>133</v>
      </c>
      <c r="C84" s="28" t="s">
        <v>134</v>
      </c>
      <c r="D84" s="8">
        <v>1719142</v>
      </c>
      <c r="E84" s="9">
        <v>45811</v>
      </c>
      <c r="F84" s="8">
        <v>0</v>
      </c>
      <c r="G84" s="8">
        <v>0</v>
      </c>
      <c r="H84" s="8">
        <v>101</v>
      </c>
      <c r="I84" s="8">
        <v>101</v>
      </c>
      <c r="J84" s="8">
        <v>866.91</v>
      </c>
      <c r="K84" s="8">
        <v>173.38</v>
      </c>
      <c r="L84" s="3">
        <v>216.73</v>
      </c>
      <c r="M84" s="8">
        <v>201.12</v>
      </c>
      <c r="N84" s="8">
        <v>0</v>
      </c>
      <c r="O84" s="3">
        <v>0</v>
      </c>
      <c r="P84" s="14">
        <f t="shared" si="9"/>
        <v>1458.1399999999999</v>
      </c>
      <c r="Q84" s="9">
        <v>46206</v>
      </c>
      <c r="R84" s="18" t="s">
        <v>277</v>
      </c>
      <c r="S84" s="8"/>
    </row>
    <row r="85" spans="1:19" x14ac:dyDescent="0.25">
      <c r="A85" s="27">
        <v>9580</v>
      </c>
      <c r="B85" s="28" t="s">
        <v>134</v>
      </c>
      <c r="C85" s="28" t="s">
        <v>99</v>
      </c>
      <c r="D85" s="8">
        <v>1719143</v>
      </c>
      <c r="E85" s="9">
        <v>45811</v>
      </c>
      <c r="F85" s="8">
        <v>0</v>
      </c>
      <c r="G85" s="8">
        <v>0</v>
      </c>
      <c r="H85" s="8">
        <v>75</v>
      </c>
      <c r="I85" s="8">
        <v>75</v>
      </c>
      <c r="J85" s="8">
        <v>602.48</v>
      </c>
      <c r="K85" s="8">
        <v>120.5</v>
      </c>
      <c r="L85" s="3">
        <v>150.62</v>
      </c>
      <c r="M85" s="8">
        <v>139.78</v>
      </c>
      <c r="N85" s="8">
        <v>0</v>
      </c>
      <c r="O85" s="3">
        <v>0</v>
      </c>
      <c r="P85" s="14">
        <f t="shared" si="9"/>
        <v>1013.38</v>
      </c>
      <c r="Q85" s="9">
        <v>46206</v>
      </c>
      <c r="R85" s="18" t="s">
        <v>277</v>
      </c>
      <c r="S85" s="8"/>
    </row>
    <row r="86" spans="1:19" x14ac:dyDescent="0.25">
      <c r="A86" s="27">
        <v>21</v>
      </c>
      <c r="B86" s="28" t="s">
        <v>135</v>
      </c>
      <c r="C86" s="28" t="s">
        <v>87</v>
      </c>
      <c r="D86" s="8">
        <v>1719144</v>
      </c>
      <c r="E86" s="9">
        <v>45811</v>
      </c>
      <c r="F86" s="8">
        <v>0</v>
      </c>
      <c r="G86" s="8">
        <v>0</v>
      </c>
      <c r="H86" s="8">
        <v>177</v>
      </c>
      <c r="I86" s="8">
        <v>177</v>
      </c>
      <c r="J86" s="8">
        <v>1692.98</v>
      </c>
      <c r="K86" s="8">
        <v>338.59</v>
      </c>
      <c r="L86" s="3">
        <v>423.24</v>
      </c>
      <c r="M86" s="8">
        <v>392.77</v>
      </c>
      <c r="N86" s="8">
        <v>0</v>
      </c>
      <c r="O86" s="3">
        <v>0</v>
      </c>
      <c r="P86" s="14">
        <f t="shared" si="9"/>
        <v>2847.58</v>
      </c>
      <c r="Q86" s="9">
        <v>46206</v>
      </c>
      <c r="R86" s="18" t="s">
        <v>277</v>
      </c>
      <c r="S86" s="8"/>
    </row>
    <row r="87" spans="1:19" x14ac:dyDescent="0.25">
      <c r="A87" s="27">
        <v>22</v>
      </c>
      <c r="B87" s="28" t="s">
        <v>136</v>
      </c>
      <c r="C87" s="28" t="s">
        <v>87</v>
      </c>
      <c r="D87" s="8">
        <v>1719145</v>
      </c>
      <c r="E87" s="9">
        <v>45811</v>
      </c>
      <c r="F87" s="8">
        <v>0</v>
      </c>
      <c r="G87" s="8">
        <v>0</v>
      </c>
      <c r="H87" s="8">
        <v>93</v>
      </c>
      <c r="I87" s="8">
        <v>93</v>
      </c>
      <c r="J87" s="8">
        <v>784.94</v>
      </c>
      <c r="K87" s="8">
        <v>156.99</v>
      </c>
      <c r="L87" s="3">
        <v>196.23</v>
      </c>
      <c r="M87" s="8">
        <v>182.11</v>
      </c>
      <c r="N87" s="8">
        <v>0</v>
      </c>
      <c r="O87" s="3">
        <v>0</v>
      </c>
      <c r="P87" s="14">
        <f t="shared" si="9"/>
        <v>1320.27</v>
      </c>
      <c r="Q87" s="9">
        <v>46206</v>
      </c>
      <c r="R87" s="18" t="s">
        <v>277</v>
      </c>
      <c r="S87" s="8"/>
    </row>
    <row r="88" spans="1:19" x14ac:dyDescent="0.25">
      <c r="A88" s="27">
        <v>15</v>
      </c>
      <c r="B88" s="28" t="s">
        <v>137</v>
      </c>
      <c r="C88" s="28" t="s">
        <v>85</v>
      </c>
      <c r="D88" s="8">
        <v>1719146</v>
      </c>
      <c r="E88" s="9">
        <v>45811</v>
      </c>
      <c r="F88" s="8">
        <v>0</v>
      </c>
      <c r="G88" s="8">
        <v>0</v>
      </c>
      <c r="H88" s="8">
        <v>196</v>
      </c>
      <c r="I88" s="8">
        <v>196</v>
      </c>
      <c r="J88" s="8">
        <v>1930.63</v>
      </c>
      <c r="K88" s="8">
        <v>386.13</v>
      </c>
      <c r="L88" s="3">
        <v>482.66</v>
      </c>
      <c r="M88" s="8">
        <v>447.91</v>
      </c>
      <c r="N88" s="8">
        <v>0</v>
      </c>
      <c r="O88" s="3">
        <v>0</v>
      </c>
      <c r="P88" s="14">
        <f t="shared" si="9"/>
        <v>3247.33</v>
      </c>
      <c r="Q88" s="9">
        <v>46206</v>
      </c>
      <c r="R88" s="18" t="s">
        <v>277</v>
      </c>
      <c r="S88" s="8"/>
    </row>
    <row r="89" spans="1:19" x14ac:dyDescent="0.25">
      <c r="A89" s="27">
        <v>16</v>
      </c>
      <c r="B89" s="28" t="s">
        <v>138</v>
      </c>
      <c r="C89" s="28" t="s">
        <v>85</v>
      </c>
      <c r="D89" s="8">
        <v>1719147</v>
      </c>
      <c r="E89" s="9">
        <v>45811</v>
      </c>
      <c r="F89" s="8">
        <v>0</v>
      </c>
      <c r="G89" s="8">
        <v>0</v>
      </c>
      <c r="H89" s="8">
        <v>131</v>
      </c>
      <c r="I89" s="8">
        <v>131</v>
      </c>
      <c r="J89" s="8">
        <v>1178.78</v>
      </c>
      <c r="K89" s="8">
        <v>235.76</v>
      </c>
      <c r="L89" s="3">
        <v>294.7</v>
      </c>
      <c r="M89" s="8">
        <v>273.48</v>
      </c>
      <c r="N89" s="8">
        <v>0</v>
      </c>
      <c r="O89" s="3">
        <v>0</v>
      </c>
      <c r="P89" s="14">
        <f t="shared" si="9"/>
        <v>1982.72</v>
      </c>
      <c r="Q89" s="9">
        <v>46206</v>
      </c>
      <c r="R89" s="18" t="s">
        <v>277</v>
      </c>
      <c r="S89" s="8"/>
    </row>
    <row r="90" spans="1:19" x14ac:dyDescent="0.25">
      <c r="A90" s="27">
        <v>24476</v>
      </c>
      <c r="B90" s="28" t="s">
        <v>138</v>
      </c>
      <c r="C90" s="28" t="s">
        <v>85</v>
      </c>
      <c r="D90" s="8">
        <v>1719148</v>
      </c>
      <c r="E90" s="9">
        <v>45811</v>
      </c>
      <c r="F90" s="8">
        <v>0</v>
      </c>
      <c r="G90" s="8">
        <v>0</v>
      </c>
      <c r="H90" s="8">
        <v>15</v>
      </c>
      <c r="I90" s="8">
        <v>15</v>
      </c>
      <c r="J90" s="8">
        <v>115.63</v>
      </c>
      <c r="K90" s="8">
        <v>23.13</v>
      </c>
      <c r="L90" s="3">
        <v>28.91</v>
      </c>
      <c r="M90" s="8">
        <v>26.83</v>
      </c>
      <c r="N90" s="8">
        <v>0</v>
      </c>
      <c r="O90" s="3">
        <v>0</v>
      </c>
      <c r="P90" s="14">
        <f t="shared" si="9"/>
        <v>194.5</v>
      </c>
      <c r="Q90" s="9">
        <v>46206</v>
      </c>
      <c r="R90" s="18" t="s">
        <v>277</v>
      </c>
      <c r="S90" s="8"/>
    </row>
    <row r="91" spans="1:19" x14ac:dyDescent="0.25">
      <c r="A91" s="27">
        <v>18</v>
      </c>
      <c r="B91" s="28" t="s">
        <v>139</v>
      </c>
      <c r="C91" s="28" t="s">
        <v>95</v>
      </c>
      <c r="D91" s="8">
        <v>1719149</v>
      </c>
      <c r="E91" s="9">
        <v>45811</v>
      </c>
      <c r="F91" s="8">
        <v>0</v>
      </c>
      <c r="G91" s="8">
        <v>0</v>
      </c>
      <c r="H91" s="8">
        <v>84</v>
      </c>
      <c r="I91" s="8">
        <v>84</v>
      </c>
      <c r="J91" s="8">
        <v>692.7</v>
      </c>
      <c r="K91" s="8">
        <v>138.54</v>
      </c>
      <c r="L91" s="3">
        <v>173.17</v>
      </c>
      <c r="M91" s="8">
        <v>160.71</v>
      </c>
      <c r="N91" s="8">
        <v>0</v>
      </c>
      <c r="O91" s="3">
        <v>0</v>
      </c>
      <c r="P91" s="14">
        <f t="shared" si="9"/>
        <v>1165.1199999999999</v>
      </c>
      <c r="Q91" s="9">
        <v>46206</v>
      </c>
      <c r="R91" s="18" t="s">
        <v>277</v>
      </c>
      <c r="S91" s="8"/>
    </row>
    <row r="92" spans="1:19" x14ac:dyDescent="0.25">
      <c r="A92" s="27">
        <v>4894</v>
      </c>
      <c r="B92" s="28" t="s">
        <v>140</v>
      </c>
      <c r="C92" s="28" t="s">
        <v>107</v>
      </c>
      <c r="D92" s="8">
        <v>1719150</v>
      </c>
      <c r="E92" s="9">
        <v>45811</v>
      </c>
      <c r="F92" s="8">
        <v>0</v>
      </c>
      <c r="G92" s="8">
        <v>0</v>
      </c>
      <c r="H92" s="8">
        <v>137</v>
      </c>
      <c r="I92" s="8">
        <v>137</v>
      </c>
      <c r="J92" s="8">
        <v>1246.1600000000001</v>
      </c>
      <c r="K92" s="8">
        <v>249.23</v>
      </c>
      <c r="L92" s="3">
        <v>311.54000000000002</v>
      </c>
      <c r="M92" s="8">
        <v>289.11</v>
      </c>
      <c r="N92" s="8">
        <v>0</v>
      </c>
      <c r="O92" s="3">
        <v>0</v>
      </c>
      <c r="P92" s="14">
        <f t="shared" si="9"/>
        <v>2096.04</v>
      </c>
      <c r="Q92" s="9">
        <v>46206</v>
      </c>
      <c r="R92" s="18" t="s">
        <v>277</v>
      </c>
      <c r="S92" s="8"/>
    </row>
    <row r="93" spans="1:19" x14ac:dyDescent="0.25">
      <c r="A93" s="27">
        <v>9958</v>
      </c>
      <c r="B93" s="28" t="s">
        <v>141</v>
      </c>
      <c r="C93" s="28" t="s">
        <v>121</v>
      </c>
      <c r="D93" s="8">
        <v>1719151</v>
      </c>
      <c r="E93" s="9">
        <v>45811</v>
      </c>
      <c r="F93" s="8">
        <v>0</v>
      </c>
      <c r="G93" s="8">
        <v>0</v>
      </c>
      <c r="H93" s="8">
        <v>59</v>
      </c>
      <c r="I93" s="8">
        <v>59</v>
      </c>
      <c r="J93" s="8">
        <v>458.57</v>
      </c>
      <c r="K93" s="8">
        <v>91.72</v>
      </c>
      <c r="L93" s="3">
        <v>114.65</v>
      </c>
      <c r="M93" s="8">
        <v>106.39</v>
      </c>
      <c r="N93" s="8">
        <v>0</v>
      </c>
      <c r="O93" s="3">
        <v>0</v>
      </c>
      <c r="P93" s="14">
        <f t="shared" si="9"/>
        <v>771.32999999999993</v>
      </c>
      <c r="Q93" s="9">
        <v>46206</v>
      </c>
      <c r="R93" s="18" t="s">
        <v>277</v>
      </c>
      <c r="S93" s="8"/>
    </row>
    <row r="94" spans="1:19" x14ac:dyDescent="0.25">
      <c r="A94" s="27">
        <v>4008</v>
      </c>
      <c r="B94" s="28" t="s">
        <v>141</v>
      </c>
      <c r="C94" s="28" t="s">
        <v>121</v>
      </c>
      <c r="D94" s="8">
        <v>1719152</v>
      </c>
      <c r="E94" s="9">
        <v>45811</v>
      </c>
      <c r="F94" s="8">
        <v>0</v>
      </c>
      <c r="G94" s="8">
        <v>0</v>
      </c>
      <c r="H94" s="8">
        <v>42</v>
      </c>
      <c r="I94" s="8">
        <v>42</v>
      </c>
      <c r="J94" s="8">
        <v>314.82</v>
      </c>
      <c r="K94" s="8">
        <v>62.97</v>
      </c>
      <c r="L94" s="3">
        <v>78.709999999999994</v>
      </c>
      <c r="M94" s="8">
        <v>73.040000000000006</v>
      </c>
      <c r="N94" s="8">
        <v>0</v>
      </c>
      <c r="O94" s="3">
        <v>0</v>
      </c>
      <c r="P94" s="14">
        <f t="shared" si="9"/>
        <v>529.54</v>
      </c>
      <c r="Q94" s="9">
        <v>46206</v>
      </c>
      <c r="R94" s="18" t="s">
        <v>277</v>
      </c>
      <c r="S94" s="8"/>
    </row>
    <row r="95" spans="1:19" x14ac:dyDescent="0.25">
      <c r="A95" s="27">
        <v>8</v>
      </c>
      <c r="B95" s="28" t="s">
        <v>142</v>
      </c>
      <c r="C95" s="28" t="s">
        <v>143</v>
      </c>
      <c r="D95" s="8">
        <v>1719153</v>
      </c>
      <c r="E95" s="9">
        <v>45811</v>
      </c>
      <c r="F95" s="8">
        <v>0</v>
      </c>
      <c r="G95" s="8">
        <v>0</v>
      </c>
      <c r="H95" s="8">
        <v>60</v>
      </c>
      <c r="I95" s="8">
        <v>60</v>
      </c>
      <c r="J95" s="8">
        <v>467.66</v>
      </c>
      <c r="K95" s="8">
        <v>93.53</v>
      </c>
      <c r="L95" s="3">
        <v>116.91</v>
      </c>
      <c r="M95" s="8">
        <v>108.5</v>
      </c>
      <c r="N95" s="3">
        <v>0</v>
      </c>
      <c r="O95" s="3">
        <v>0</v>
      </c>
      <c r="P95" s="14">
        <f t="shared" si="9"/>
        <v>786.6</v>
      </c>
      <c r="Q95" s="9">
        <v>46206</v>
      </c>
      <c r="R95" s="18" t="s">
        <v>277</v>
      </c>
      <c r="S95" s="8"/>
    </row>
    <row r="96" spans="1:19" ht="17.25" customHeight="1" x14ac:dyDescent="0.25">
      <c r="A96" s="27">
        <v>24</v>
      </c>
      <c r="B96" s="28" t="s">
        <v>144</v>
      </c>
      <c r="C96" s="28" t="s">
        <v>145</v>
      </c>
      <c r="D96" s="8">
        <v>1719155</v>
      </c>
      <c r="E96" s="9">
        <v>45811</v>
      </c>
      <c r="F96" s="8">
        <v>0</v>
      </c>
      <c r="G96" s="8">
        <v>0</v>
      </c>
      <c r="H96" s="8">
        <v>221</v>
      </c>
      <c r="I96" s="8">
        <v>221</v>
      </c>
      <c r="J96" s="8">
        <v>2237.0100000000002</v>
      </c>
      <c r="K96" s="8">
        <v>447.41</v>
      </c>
      <c r="L96" s="3">
        <v>559.25</v>
      </c>
      <c r="M96" s="8">
        <v>518.99</v>
      </c>
      <c r="N96" s="8">
        <v>0</v>
      </c>
      <c r="O96" s="3">
        <v>0</v>
      </c>
      <c r="P96" s="14">
        <f t="shared" si="9"/>
        <v>3762.66</v>
      </c>
      <c r="Q96" s="9">
        <v>46206</v>
      </c>
      <c r="R96" s="18" t="s">
        <v>277</v>
      </c>
      <c r="S96" s="8"/>
    </row>
    <row r="97" spans="1:19" x14ac:dyDescent="0.25">
      <c r="A97" s="27">
        <v>24477</v>
      </c>
      <c r="B97" s="28" t="s">
        <v>144</v>
      </c>
      <c r="C97" s="28" t="s">
        <v>145</v>
      </c>
      <c r="D97" s="8">
        <v>1719156</v>
      </c>
      <c r="E97" s="9">
        <v>45811</v>
      </c>
      <c r="F97" s="8">
        <v>0</v>
      </c>
      <c r="G97" s="8">
        <v>0</v>
      </c>
      <c r="H97" s="8">
        <v>60</v>
      </c>
      <c r="I97" s="8">
        <v>60</v>
      </c>
      <c r="J97" s="8">
        <v>467.66</v>
      </c>
      <c r="K97" s="8">
        <v>93.53</v>
      </c>
      <c r="L97" s="3">
        <v>116.91</v>
      </c>
      <c r="M97" s="8">
        <v>108.5</v>
      </c>
      <c r="N97" s="3">
        <v>0</v>
      </c>
      <c r="O97" s="3">
        <v>0</v>
      </c>
      <c r="P97" s="14">
        <f t="shared" si="9"/>
        <v>786.6</v>
      </c>
      <c r="Q97" s="9">
        <v>46206</v>
      </c>
      <c r="R97" s="18" t="s">
        <v>277</v>
      </c>
      <c r="S97" s="8"/>
    </row>
    <row r="98" spans="1:19" x14ac:dyDescent="0.25">
      <c r="A98" s="27">
        <v>3993</v>
      </c>
      <c r="B98" s="28" t="s">
        <v>146</v>
      </c>
      <c r="C98" s="28" t="s">
        <v>147</v>
      </c>
      <c r="D98" s="8">
        <v>1719157</v>
      </c>
      <c r="E98" s="9">
        <v>45811</v>
      </c>
      <c r="F98" s="8">
        <v>0</v>
      </c>
      <c r="G98" s="8">
        <v>0</v>
      </c>
      <c r="H98" s="8">
        <v>30</v>
      </c>
      <c r="I98" s="8">
        <v>30</v>
      </c>
      <c r="J98" s="8">
        <v>220.97</v>
      </c>
      <c r="K98" s="8">
        <v>44.2</v>
      </c>
      <c r="L98" s="3">
        <v>55.24</v>
      </c>
      <c r="M98" s="8">
        <v>51.27</v>
      </c>
      <c r="N98" s="3">
        <v>0</v>
      </c>
      <c r="O98" s="3">
        <v>0</v>
      </c>
      <c r="P98" s="14">
        <f t="shared" si="9"/>
        <v>371.68</v>
      </c>
      <c r="Q98" s="9">
        <v>46206</v>
      </c>
      <c r="R98" s="18" t="s">
        <v>277</v>
      </c>
      <c r="S98" s="8"/>
    </row>
    <row r="99" spans="1:19" x14ac:dyDescent="0.25">
      <c r="A99" s="27">
        <v>9955</v>
      </c>
      <c r="B99" s="28" t="s">
        <v>148</v>
      </c>
      <c r="C99" s="28" t="s">
        <v>149</v>
      </c>
      <c r="D99" s="8">
        <v>1719158</v>
      </c>
      <c r="E99" s="9">
        <v>45811</v>
      </c>
      <c r="F99" s="8">
        <v>0</v>
      </c>
      <c r="G99" s="8">
        <v>0</v>
      </c>
      <c r="H99" s="8">
        <v>5</v>
      </c>
      <c r="I99" s="8">
        <v>5</v>
      </c>
      <c r="J99" s="8">
        <v>82.69</v>
      </c>
      <c r="K99" s="8">
        <v>16.53</v>
      </c>
      <c r="L99" s="3">
        <v>20.67</v>
      </c>
      <c r="M99" s="8">
        <v>19.18</v>
      </c>
      <c r="N99" s="8">
        <v>0</v>
      </c>
      <c r="O99" s="3">
        <v>0</v>
      </c>
      <c r="P99" s="14">
        <f t="shared" si="9"/>
        <v>139.07</v>
      </c>
      <c r="Q99" s="9">
        <v>46206</v>
      </c>
      <c r="R99" s="18" t="s">
        <v>277</v>
      </c>
      <c r="S99" s="8"/>
    </row>
    <row r="100" spans="1:19" x14ac:dyDescent="0.25">
      <c r="A100" s="27">
        <v>9973</v>
      </c>
      <c r="B100" s="28" t="s">
        <v>169</v>
      </c>
      <c r="C100" s="28" t="s">
        <v>170</v>
      </c>
      <c r="D100" s="8">
        <v>1719159</v>
      </c>
      <c r="E100" s="9">
        <v>45811</v>
      </c>
      <c r="F100" s="8">
        <v>0</v>
      </c>
      <c r="G100" s="8">
        <v>0</v>
      </c>
      <c r="H100" s="8">
        <v>15</v>
      </c>
      <c r="I100" s="8">
        <v>15</v>
      </c>
      <c r="J100" s="8">
        <v>115.63</v>
      </c>
      <c r="K100" s="8">
        <v>23.13</v>
      </c>
      <c r="L100" s="3">
        <v>28.91</v>
      </c>
      <c r="M100" s="8">
        <v>26.83</v>
      </c>
      <c r="N100" s="8">
        <v>0</v>
      </c>
      <c r="O100" s="3">
        <v>0</v>
      </c>
      <c r="P100" s="14">
        <f t="shared" si="9"/>
        <v>194.5</v>
      </c>
      <c r="Q100" s="9">
        <v>46206</v>
      </c>
      <c r="R100" s="18" t="s">
        <v>277</v>
      </c>
      <c r="S100" s="8"/>
    </row>
    <row r="101" spans="1:19" x14ac:dyDescent="0.25">
      <c r="A101" s="27">
        <v>9963</v>
      </c>
      <c r="B101" s="28" t="s">
        <v>160</v>
      </c>
      <c r="C101" s="28" t="s">
        <v>159</v>
      </c>
      <c r="D101" s="8">
        <v>1719166</v>
      </c>
      <c r="E101" s="9">
        <v>45811</v>
      </c>
      <c r="F101" s="8">
        <v>0</v>
      </c>
      <c r="G101" s="8">
        <v>0</v>
      </c>
      <c r="H101" s="8">
        <v>20</v>
      </c>
      <c r="I101" s="8">
        <v>20</v>
      </c>
      <c r="J101" s="8">
        <v>148.54</v>
      </c>
      <c r="K101" s="8">
        <v>0</v>
      </c>
      <c r="L101" s="3">
        <v>0</v>
      </c>
      <c r="M101" s="8">
        <v>23.77</v>
      </c>
      <c r="N101" s="8">
        <v>0</v>
      </c>
      <c r="O101" s="3">
        <v>0</v>
      </c>
      <c r="P101" s="14">
        <f t="shared" si="9"/>
        <v>172.31</v>
      </c>
      <c r="Q101" s="9">
        <v>46206</v>
      </c>
      <c r="R101" s="18" t="s">
        <v>277</v>
      </c>
      <c r="S101" s="8"/>
    </row>
    <row r="102" spans="1:19" x14ac:dyDescent="0.25">
      <c r="A102" s="27">
        <v>9967</v>
      </c>
      <c r="B102" s="28" t="s">
        <v>203</v>
      </c>
      <c r="C102" s="28" t="s">
        <v>159</v>
      </c>
      <c r="D102" s="8">
        <v>1719167</v>
      </c>
      <c r="E102" s="9">
        <v>45811</v>
      </c>
      <c r="F102" s="8">
        <v>0</v>
      </c>
      <c r="G102" s="8">
        <v>0</v>
      </c>
      <c r="H102" s="8">
        <v>10</v>
      </c>
      <c r="I102" s="8">
        <v>10</v>
      </c>
      <c r="J102" s="8">
        <v>82.69</v>
      </c>
      <c r="K102" s="8">
        <v>0</v>
      </c>
      <c r="L102" s="3">
        <v>0</v>
      </c>
      <c r="M102" s="8">
        <v>13.23</v>
      </c>
      <c r="N102" s="8">
        <v>0</v>
      </c>
      <c r="O102" s="3">
        <v>0</v>
      </c>
      <c r="P102" s="14">
        <f t="shared" si="9"/>
        <v>95.92</v>
      </c>
      <c r="Q102" s="9">
        <v>46206</v>
      </c>
      <c r="R102" s="18" t="s">
        <v>277</v>
      </c>
      <c r="S102" s="8"/>
    </row>
    <row r="103" spans="1:19" x14ac:dyDescent="0.25">
      <c r="A103" s="27">
        <v>9961</v>
      </c>
      <c r="B103" s="28" t="s">
        <v>158</v>
      </c>
      <c r="C103" s="28" t="s">
        <v>223</v>
      </c>
      <c r="D103" s="8">
        <v>1719168</v>
      </c>
      <c r="E103" s="9">
        <v>45811</v>
      </c>
      <c r="F103" s="8">
        <v>0</v>
      </c>
      <c r="G103" s="8">
        <v>0</v>
      </c>
      <c r="H103" s="8">
        <v>10</v>
      </c>
      <c r="I103" s="8">
        <v>10</v>
      </c>
      <c r="J103" s="8">
        <v>82.69</v>
      </c>
      <c r="K103" s="8">
        <v>0</v>
      </c>
      <c r="L103" s="3">
        <v>0</v>
      </c>
      <c r="M103" s="8">
        <v>13.23</v>
      </c>
      <c r="N103" s="8">
        <v>0</v>
      </c>
      <c r="O103" s="3">
        <v>0</v>
      </c>
      <c r="P103" s="14">
        <f t="shared" si="9"/>
        <v>95.92</v>
      </c>
      <c r="Q103" s="9">
        <v>46206</v>
      </c>
      <c r="R103" s="18" t="s">
        <v>277</v>
      </c>
      <c r="S103" s="8"/>
    </row>
    <row r="104" spans="1:19" x14ac:dyDescent="0.25">
      <c r="A104" s="27">
        <v>9960</v>
      </c>
      <c r="B104" s="28" t="s">
        <v>156</v>
      </c>
      <c r="C104" s="28" t="s">
        <v>157</v>
      </c>
      <c r="D104" s="8">
        <v>1719169</v>
      </c>
      <c r="E104" s="9">
        <v>45811</v>
      </c>
      <c r="F104" s="8">
        <v>0</v>
      </c>
      <c r="G104" s="8">
        <v>0</v>
      </c>
      <c r="H104" s="8">
        <v>15</v>
      </c>
      <c r="I104" s="8">
        <v>15</v>
      </c>
      <c r="J104" s="8">
        <v>117.72</v>
      </c>
      <c r="K104" s="8">
        <v>0</v>
      </c>
      <c r="L104" s="3">
        <v>0</v>
      </c>
      <c r="M104" s="8">
        <v>18.84</v>
      </c>
      <c r="N104" s="8">
        <v>0</v>
      </c>
      <c r="O104" s="3">
        <v>0</v>
      </c>
      <c r="P104" s="14">
        <f t="shared" si="9"/>
        <v>136.56</v>
      </c>
      <c r="Q104" s="9">
        <v>46206</v>
      </c>
      <c r="R104" s="18" t="s">
        <v>277</v>
      </c>
      <c r="S104" s="8"/>
    </row>
    <row r="105" spans="1:19" x14ac:dyDescent="0.25">
      <c r="A105" s="31">
        <v>9974</v>
      </c>
      <c r="B105" s="32" t="s">
        <v>212</v>
      </c>
      <c r="C105" s="8" t="s">
        <v>219</v>
      </c>
      <c r="D105" s="8">
        <v>1719170</v>
      </c>
      <c r="E105" s="9">
        <v>45811</v>
      </c>
      <c r="F105" s="8">
        <v>0</v>
      </c>
      <c r="G105" s="8">
        <v>0</v>
      </c>
      <c r="H105" s="8">
        <v>10</v>
      </c>
      <c r="I105" s="8">
        <v>10</v>
      </c>
      <c r="J105" s="3">
        <v>82.69</v>
      </c>
      <c r="K105" s="8">
        <v>0</v>
      </c>
      <c r="L105" s="3">
        <v>0</v>
      </c>
      <c r="M105" s="8">
        <v>13.23</v>
      </c>
      <c r="N105" s="3">
        <v>0</v>
      </c>
      <c r="O105" s="3">
        <v>0</v>
      </c>
      <c r="P105" s="14">
        <f t="shared" si="9"/>
        <v>95.92</v>
      </c>
      <c r="Q105" s="9">
        <v>46206</v>
      </c>
      <c r="R105" s="18" t="s">
        <v>277</v>
      </c>
      <c r="S105" s="8"/>
    </row>
    <row r="106" spans="1:19" x14ac:dyDescent="0.25">
      <c r="A106" s="27">
        <v>9968</v>
      </c>
      <c r="B106" s="28" t="s">
        <v>206</v>
      </c>
      <c r="C106" s="28" t="s">
        <v>207</v>
      </c>
      <c r="D106" s="8">
        <v>1719171</v>
      </c>
      <c r="E106" s="9">
        <v>45811</v>
      </c>
      <c r="F106" s="8">
        <v>0</v>
      </c>
      <c r="G106" s="8">
        <v>0</v>
      </c>
      <c r="H106" s="8">
        <v>10</v>
      </c>
      <c r="I106" s="8">
        <v>10</v>
      </c>
      <c r="J106" s="8">
        <v>82.69</v>
      </c>
      <c r="K106" s="8">
        <v>0</v>
      </c>
      <c r="L106" s="3">
        <v>0</v>
      </c>
      <c r="M106" s="8">
        <v>13.23</v>
      </c>
      <c r="N106" s="8">
        <v>0</v>
      </c>
      <c r="O106" s="3">
        <v>0</v>
      </c>
      <c r="P106" s="14">
        <f t="shared" ref="P106:P149" si="10">SUM(J106:N106)</f>
        <v>95.92</v>
      </c>
      <c r="Q106" s="9">
        <v>46206</v>
      </c>
      <c r="R106" s="18" t="s">
        <v>277</v>
      </c>
      <c r="S106" s="8"/>
    </row>
    <row r="107" spans="1:19" x14ac:dyDescent="0.25">
      <c r="A107" s="27">
        <v>9962</v>
      </c>
      <c r="B107" s="28" t="s">
        <v>164</v>
      </c>
      <c r="C107" s="28" t="s">
        <v>225</v>
      </c>
      <c r="D107" s="8">
        <v>1719172</v>
      </c>
      <c r="E107" s="9">
        <v>45811</v>
      </c>
      <c r="F107" s="8">
        <v>0</v>
      </c>
      <c r="G107" s="8">
        <v>0</v>
      </c>
      <c r="H107" s="8">
        <v>10</v>
      </c>
      <c r="I107" s="8">
        <v>10</v>
      </c>
      <c r="J107" s="8">
        <v>82.69</v>
      </c>
      <c r="K107" s="8">
        <v>0</v>
      </c>
      <c r="L107" s="3">
        <v>0</v>
      </c>
      <c r="M107" s="8">
        <v>13.23</v>
      </c>
      <c r="N107" s="8">
        <v>0</v>
      </c>
      <c r="O107" s="3">
        <v>0</v>
      </c>
      <c r="P107" s="14">
        <f t="shared" si="10"/>
        <v>95.92</v>
      </c>
      <c r="Q107" s="9">
        <v>46206</v>
      </c>
      <c r="R107" s="18" t="s">
        <v>277</v>
      </c>
      <c r="S107" s="8"/>
    </row>
    <row r="108" spans="1:19" x14ac:dyDescent="0.25">
      <c r="A108" s="27">
        <v>9969</v>
      </c>
      <c r="B108" s="28" t="s">
        <v>208</v>
      </c>
      <c r="C108" s="28" t="s">
        <v>209</v>
      </c>
      <c r="D108" s="8">
        <v>1719173</v>
      </c>
      <c r="E108" s="9">
        <v>45811</v>
      </c>
      <c r="F108" s="8">
        <v>0</v>
      </c>
      <c r="G108" s="8">
        <v>0</v>
      </c>
      <c r="H108" s="8">
        <v>10</v>
      </c>
      <c r="I108" s="8">
        <v>10</v>
      </c>
      <c r="J108" s="8">
        <v>82.69</v>
      </c>
      <c r="K108" s="8">
        <v>0</v>
      </c>
      <c r="L108" s="3">
        <v>0</v>
      </c>
      <c r="M108" s="8">
        <v>13.23</v>
      </c>
      <c r="N108" s="8">
        <v>0</v>
      </c>
      <c r="O108" s="3">
        <v>0</v>
      </c>
      <c r="P108" s="14">
        <f t="shared" si="10"/>
        <v>95.92</v>
      </c>
      <c r="Q108" s="9">
        <v>46206</v>
      </c>
      <c r="R108" s="18" t="s">
        <v>277</v>
      </c>
      <c r="S108" s="8"/>
    </row>
    <row r="109" spans="1:19" x14ac:dyDescent="0.25">
      <c r="A109" s="27">
        <v>9964</v>
      </c>
      <c r="B109" s="28" t="s">
        <v>185</v>
      </c>
      <c r="C109" s="28" t="s">
        <v>186</v>
      </c>
      <c r="D109" s="8">
        <v>1719174</v>
      </c>
      <c r="E109" s="9">
        <v>45811</v>
      </c>
      <c r="F109" s="8">
        <v>0</v>
      </c>
      <c r="G109" s="8">
        <v>0</v>
      </c>
      <c r="H109" s="8">
        <v>10</v>
      </c>
      <c r="I109" s="8">
        <v>10</v>
      </c>
      <c r="J109" s="8">
        <v>82.69</v>
      </c>
      <c r="K109" s="8">
        <v>0</v>
      </c>
      <c r="L109" s="3">
        <v>0</v>
      </c>
      <c r="M109" s="8">
        <v>13.23</v>
      </c>
      <c r="N109" s="8">
        <v>0</v>
      </c>
      <c r="O109" s="3">
        <v>0</v>
      </c>
      <c r="P109" s="14">
        <f t="shared" si="10"/>
        <v>95.92</v>
      </c>
      <c r="Q109" s="9">
        <v>46206</v>
      </c>
      <c r="R109" s="18" t="s">
        <v>277</v>
      </c>
      <c r="S109" s="8"/>
    </row>
    <row r="110" spans="1:19" x14ac:dyDescent="0.25">
      <c r="A110" s="27">
        <v>9965</v>
      </c>
      <c r="B110" s="28" t="s">
        <v>187</v>
      </c>
      <c r="C110" s="28" t="s">
        <v>188</v>
      </c>
      <c r="D110" s="8">
        <v>1719175</v>
      </c>
      <c r="E110" s="9">
        <v>45811</v>
      </c>
      <c r="F110" s="8">
        <v>0</v>
      </c>
      <c r="G110" s="8">
        <v>0</v>
      </c>
      <c r="H110" s="8">
        <v>10</v>
      </c>
      <c r="I110" s="8">
        <v>10</v>
      </c>
      <c r="J110" s="8">
        <v>82.69</v>
      </c>
      <c r="K110" s="8">
        <v>0</v>
      </c>
      <c r="L110" s="3">
        <v>0</v>
      </c>
      <c r="M110" s="8">
        <v>13.23</v>
      </c>
      <c r="N110" s="8">
        <v>0</v>
      </c>
      <c r="O110" s="3">
        <v>0</v>
      </c>
      <c r="P110" s="14">
        <f t="shared" si="10"/>
        <v>95.92</v>
      </c>
      <c r="Q110" s="9">
        <v>46206</v>
      </c>
      <c r="R110" s="18" t="s">
        <v>277</v>
      </c>
      <c r="S110" s="8"/>
    </row>
    <row r="111" spans="1:19" x14ac:dyDescent="0.25">
      <c r="A111" s="27">
        <v>9966</v>
      </c>
      <c r="B111" s="28" t="s">
        <v>189</v>
      </c>
      <c r="C111" s="28" t="s">
        <v>190</v>
      </c>
      <c r="D111" s="8">
        <v>1719176</v>
      </c>
      <c r="E111" s="9">
        <v>45811</v>
      </c>
      <c r="F111" s="8">
        <v>0</v>
      </c>
      <c r="G111" s="8">
        <v>0</v>
      </c>
      <c r="H111" s="8">
        <v>10</v>
      </c>
      <c r="I111" s="8">
        <v>10</v>
      </c>
      <c r="J111" s="8">
        <v>82.69</v>
      </c>
      <c r="K111" s="8">
        <v>0</v>
      </c>
      <c r="L111" s="3">
        <v>0</v>
      </c>
      <c r="M111" s="8">
        <v>13.23</v>
      </c>
      <c r="N111" s="8">
        <v>0</v>
      </c>
      <c r="O111" s="3">
        <v>0</v>
      </c>
      <c r="P111" s="14">
        <f t="shared" si="10"/>
        <v>95.92</v>
      </c>
      <c r="Q111" s="9">
        <v>46206</v>
      </c>
      <c r="R111" s="18" t="s">
        <v>277</v>
      </c>
      <c r="S111" s="8"/>
    </row>
    <row r="112" spans="1:19" x14ac:dyDescent="0.25">
      <c r="A112" s="27">
        <v>9970</v>
      </c>
      <c r="B112" s="28" t="s">
        <v>191</v>
      </c>
      <c r="C112" s="28" t="s">
        <v>192</v>
      </c>
      <c r="D112" s="8">
        <v>1719177</v>
      </c>
      <c r="E112" s="9">
        <v>45811</v>
      </c>
      <c r="F112" s="8">
        <v>0</v>
      </c>
      <c r="G112" s="8">
        <v>0</v>
      </c>
      <c r="H112" s="8">
        <v>10</v>
      </c>
      <c r="I112" s="8">
        <v>10</v>
      </c>
      <c r="J112" s="8">
        <v>82.69</v>
      </c>
      <c r="K112" s="8">
        <v>0</v>
      </c>
      <c r="L112" s="3">
        <v>0</v>
      </c>
      <c r="M112" s="8">
        <v>13.23</v>
      </c>
      <c r="N112" s="8">
        <v>0</v>
      </c>
      <c r="O112" s="3">
        <v>0</v>
      </c>
      <c r="P112" s="14">
        <f t="shared" si="10"/>
        <v>95.92</v>
      </c>
      <c r="Q112" s="9">
        <v>46206</v>
      </c>
      <c r="R112" s="18" t="s">
        <v>277</v>
      </c>
      <c r="S112" s="8"/>
    </row>
    <row r="113" spans="1:19" x14ac:dyDescent="0.25">
      <c r="A113" s="31">
        <v>21941</v>
      </c>
      <c r="B113" s="32" t="s">
        <v>213</v>
      </c>
      <c r="C113" s="8" t="s">
        <v>220</v>
      </c>
      <c r="D113" s="8">
        <v>1719178</v>
      </c>
      <c r="E113" s="9">
        <v>45811</v>
      </c>
      <c r="F113" s="8">
        <v>0</v>
      </c>
      <c r="G113" s="8">
        <v>0</v>
      </c>
      <c r="H113" s="8">
        <v>10</v>
      </c>
      <c r="I113" s="8">
        <v>10</v>
      </c>
      <c r="J113" s="8">
        <v>82.69</v>
      </c>
      <c r="K113" s="8">
        <v>16.53</v>
      </c>
      <c r="L113" s="3">
        <v>20.67</v>
      </c>
      <c r="M113" s="8">
        <v>19.18</v>
      </c>
      <c r="N113" s="8">
        <v>0</v>
      </c>
      <c r="O113" s="3">
        <v>0</v>
      </c>
      <c r="P113" s="14">
        <f t="shared" si="10"/>
        <v>139.07</v>
      </c>
      <c r="Q113" s="9">
        <v>46206</v>
      </c>
      <c r="R113" s="18" t="s">
        <v>277</v>
      </c>
      <c r="S113" s="8"/>
    </row>
    <row r="114" spans="1:19" x14ac:dyDescent="0.25">
      <c r="A114" s="31">
        <v>26234</v>
      </c>
      <c r="B114" s="32" t="s">
        <v>216</v>
      </c>
      <c r="C114" s="28" t="s">
        <v>228</v>
      </c>
      <c r="D114" s="8">
        <v>1719179</v>
      </c>
      <c r="E114" s="9">
        <v>45811</v>
      </c>
      <c r="F114" s="8">
        <v>0</v>
      </c>
      <c r="G114" s="8">
        <v>0</v>
      </c>
      <c r="H114" s="8">
        <v>10</v>
      </c>
      <c r="I114" s="8">
        <v>10</v>
      </c>
      <c r="J114" s="8">
        <v>82.69</v>
      </c>
      <c r="K114" s="8">
        <v>16.53</v>
      </c>
      <c r="L114" s="3">
        <v>20.67</v>
      </c>
      <c r="M114" s="8">
        <v>19.18</v>
      </c>
      <c r="N114" s="8">
        <v>0</v>
      </c>
      <c r="O114" s="3">
        <v>0</v>
      </c>
      <c r="P114" s="14">
        <f t="shared" si="10"/>
        <v>139.07</v>
      </c>
      <c r="Q114" s="9">
        <v>46206</v>
      </c>
      <c r="R114" s="18" t="s">
        <v>277</v>
      </c>
      <c r="S114" s="8"/>
    </row>
    <row r="115" spans="1:19" x14ac:dyDescent="0.25">
      <c r="A115" s="31">
        <v>27006</v>
      </c>
      <c r="B115" s="32" t="s">
        <v>217</v>
      </c>
      <c r="C115" s="28" t="s">
        <v>229</v>
      </c>
      <c r="D115" s="8">
        <v>1719180</v>
      </c>
      <c r="E115" s="9">
        <v>45811</v>
      </c>
      <c r="F115" s="8">
        <v>0</v>
      </c>
      <c r="G115" s="8">
        <v>0</v>
      </c>
      <c r="H115" s="8">
        <v>10</v>
      </c>
      <c r="I115" s="8">
        <v>10</v>
      </c>
      <c r="J115" s="8">
        <v>82.69</v>
      </c>
      <c r="K115" s="8">
        <v>16.53</v>
      </c>
      <c r="L115" s="3">
        <v>20.67</v>
      </c>
      <c r="M115" s="8">
        <v>19.18</v>
      </c>
      <c r="N115" s="8">
        <v>0</v>
      </c>
      <c r="O115" s="3">
        <v>0</v>
      </c>
      <c r="P115" s="14">
        <f t="shared" si="10"/>
        <v>139.07</v>
      </c>
      <c r="Q115" s="9">
        <v>46206</v>
      </c>
      <c r="R115" s="18" t="s">
        <v>277</v>
      </c>
      <c r="S115" s="8"/>
    </row>
    <row r="116" spans="1:19" ht="12.75" customHeight="1" x14ac:dyDescent="0.25">
      <c r="A116" s="31">
        <v>22822</v>
      </c>
      <c r="B116" s="32" t="s">
        <v>214</v>
      </c>
      <c r="C116" s="8" t="s">
        <v>227</v>
      </c>
      <c r="D116" s="8">
        <v>1719181</v>
      </c>
      <c r="E116" s="9">
        <v>45811</v>
      </c>
      <c r="F116" s="8">
        <v>0</v>
      </c>
      <c r="G116" s="8">
        <v>0</v>
      </c>
      <c r="H116" s="8">
        <v>40</v>
      </c>
      <c r="I116" s="8">
        <v>40</v>
      </c>
      <c r="J116" s="8">
        <v>298.63</v>
      </c>
      <c r="K116" s="8">
        <v>59.72</v>
      </c>
      <c r="L116" s="3">
        <v>74.66</v>
      </c>
      <c r="M116" s="8">
        <v>69.28</v>
      </c>
      <c r="N116" s="8">
        <v>0</v>
      </c>
      <c r="O116" s="3">
        <v>0</v>
      </c>
      <c r="P116" s="14">
        <f t="shared" si="10"/>
        <v>502.28999999999996</v>
      </c>
      <c r="Q116" s="9">
        <v>46206</v>
      </c>
      <c r="R116" s="18" t="s">
        <v>277</v>
      </c>
      <c r="S116" s="8"/>
    </row>
    <row r="117" spans="1:19" x14ac:dyDescent="0.25">
      <c r="A117" s="27">
        <v>9</v>
      </c>
      <c r="B117" s="28" t="s">
        <v>142</v>
      </c>
      <c r="C117" s="28" t="s">
        <v>143</v>
      </c>
      <c r="D117" s="8">
        <v>1719154</v>
      </c>
      <c r="E117" s="9">
        <v>45811</v>
      </c>
      <c r="F117" s="8">
        <v>0</v>
      </c>
      <c r="G117" s="8">
        <v>0</v>
      </c>
      <c r="H117" s="8">
        <v>316</v>
      </c>
      <c r="I117" s="8">
        <v>316</v>
      </c>
      <c r="J117" s="8">
        <v>3496.07</v>
      </c>
      <c r="K117" s="8">
        <f>J117*0.2</f>
        <v>699.21400000000006</v>
      </c>
      <c r="L117" s="3">
        <f>J117*0.25</f>
        <v>874.01750000000004</v>
      </c>
      <c r="M117" s="8">
        <f>SUM(J117:L117)*0.16</f>
        <v>811.08824000000004</v>
      </c>
      <c r="N117" s="8">
        <v>0</v>
      </c>
      <c r="O117" s="3">
        <v>0</v>
      </c>
      <c r="P117" s="14">
        <f t="shared" si="10"/>
        <v>5880.3897400000005</v>
      </c>
      <c r="Q117" s="9">
        <v>46206</v>
      </c>
      <c r="R117" s="18" t="s">
        <v>277</v>
      </c>
      <c r="S117" s="8"/>
    </row>
    <row r="118" spans="1:19" x14ac:dyDescent="0.25">
      <c r="A118" s="27">
        <v>9971</v>
      </c>
      <c r="B118" s="28" t="s">
        <v>160</v>
      </c>
      <c r="C118" s="28" t="s">
        <v>170</v>
      </c>
      <c r="D118" s="8">
        <v>1719160</v>
      </c>
      <c r="E118" s="9">
        <v>45811</v>
      </c>
      <c r="F118" s="8">
        <v>0</v>
      </c>
      <c r="G118" s="8">
        <v>0</v>
      </c>
      <c r="H118" s="8">
        <v>10</v>
      </c>
      <c r="I118" s="8">
        <v>10</v>
      </c>
      <c r="J118" s="8">
        <v>82.69</v>
      </c>
      <c r="K118" s="8">
        <v>16.53</v>
      </c>
      <c r="L118" s="3">
        <v>20.67</v>
      </c>
      <c r="M118" s="8">
        <v>19.18</v>
      </c>
      <c r="N118" s="8">
        <v>0</v>
      </c>
      <c r="O118" s="3">
        <v>0</v>
      </c>
      <c r="P118" s="14">
        <f t="shared" si="10"/>
        <v>139.07</v>
      </c>
      <c r="Q118" s="9">
        <v>46206</v>
      </c>
      <c r="R118" s="18" t="s">
        <v>277</v>
      </c>
      <c r="S118" s="8"/>
    </row>
    <row r="119" spans="1:19" x14ac:dyDescent="0.25">
      <c r="A119" s="27">
        <v>9972</v>
      </c>
      <c r="B119" s="28" t="s">
        <v>181</v>
      </c>
      <c r="C119" s="28" t="s">
        <v>170</v>
      </c>
      <c r="D119" s="8">
        <v>1719161</v>
      </c>
      <c r="E119" s="9">
        <v>45811</v>
      </c>
      <c r="F119" s="8">
        <v>0</v>
      </c>
      <c r="G119" s="8">
        <v>0</v>
      </c>
      <c r="H119" s="8">
        <v>10</v>
      </c>
      <c r="I119" s="8">
        <v>10</v>
      </c>
      <c r="J119" s="8">
        <v>82.69</v>
      </c>
      <c r="K119" s="8">
        <v>16.53</v>
      </c>
      <c r="L119" s="3">
        <v>20.67</v>
      </c>
      <c r="M119" s="8">
        <v>19.18</v>
      </c>
      <c r="N119" s="8">
        <v>0</v>
      </c>
      <c r="O119" s="3">
        <v>0</v>
      </c>
      <c r="P119" s="14">
        <f t="shared" si="10"/>
        <v>139.07</v>
      </c>
      <c r="Q119" s="9">
        <v>46206</v>
      </c>
      <c r="R119" s="18" t="s">
        <v>277</v>
      </c>
      <c r="S119" s="8"/>
    </row>
    <row r="120" spans="1:19" x14ac:dyDescent="0.25">
      <c r="A120" s="27">
        <v>11692</v>
      </c>
      <c r="B120" s="28" t="s">
        <v>162</v>
      </c>
      <c r="C120" s="28" t="s">
        <v>163</v>
      </c>
      <c r="D120" s="8">
        <v>1719091</v>
      </c>
      <c r="E120" s="9">
        <v>45811</v>
      </c>
      <c r="F120" s="8">
        <v>0</v>
      </c>
      <c r="G120" s="8">
        <v>0</v>
      </c>
      <c r="H120" s="8">
        <v>10</v>
      </c>
      <c r="I120" s="8">
        <v>10</v>
      </c>
      <c r="J120" s="8">
        <v>124.55</v>
      </c>
      <c r="K120" s="8">
        <v>32.35</v>
      </c>
      <c r="L120" s="3">
        <v>0</v>
      </c>
      <c r="M120" s="8">
        <v>25.1</v>
      </c>
      <c r="N120" s="8">
        <v>0</v>
      </c>
      <c r="O120" s="3">
        <v>0</v>
      </c>
      <c r="P120" s="14">
        <f t="shared" si="10"/>
        <v>182</v>
      </c>
      <c r="Q120" s="9">
        <v>46206</v>
      </c>
      <c r="R120" s="18" t="s">
        <v>277</v>
      </c>
      <c r="S120" s="8"/>
    </row>
    <row r="121" spans="1:19" x14ac:dyDescent="0.25">
      <c r="A121" s="27">
        <v>11693</v>
      </c>
      <c r="B121" s="28" t="s">
        <v>210</v>
      </c>
      <c r="C121" s="28" t="s">
        <v>224</v>
      </c>
      <c r="D121" s="8">
        <v>1719092</v>
      </c>
      <c r="E121" s="9">
        <v>45811</v>
      </c>
      <c r="F121" s="8">
        <v>0</v>
      </c>
      <c r="G121" s="8">
        <v>0</v>
      </c>
      <c r="H121" s="8">
        <v>10</v>
      </c>
      <c r="I121" s="8">
        <v>10</v>
      </c>
      <c r="J121" s="8">
        <v>124.55</v>
      </c>
      <c r="K121" s="8">
        <v>32.35</v>
      </c>
      <c r="L121" s="3">
        <v>0</v>
      </c>
      <c r="M121" s="8">
        <v>25.1</v>
      </c>
      <c r="N121" s="8">
        <v>0</v>
      </c>
      <c r="O121" s="3">
        <v>0</v>
      </c>
      <c r="P121" s="14">
        <f t="shared" si="10"/>
        <v>182</v>
      </c>
      <c r="Q121" s="9">
        <v>46206</v>
      </c>
      <c r="R121" s="18" t="s">
        <v>277</v>
      </c>
      <c r="S121" s="8"/>
    </row>
    <row r="122" spans="1:19" x14ac:dyDescent="0.25">
      <c r="A122" s="27">
        <v>11841</v>
      </c>
      <c r="B122" s="28" t="s">
        <v>160</v>
      </c>
      <c r="C122" s="28" t="s">
        <v>161</v>
      </c>
      <c r="D122" s="8">
        <v>1719093</v>
      </c>
      <c r="E122" s="9">
        <v>45811</v>
      </c>
      <c r="F122" s="8">
        <v>0</v>
      </c>
      <c r="G122" s="8">
        <v>0</v>
      </c>
      <c r="H122" s="8">
        <v>10</v>
      </c>
      <c r="I122" s="8">
        <v>10</v>
      </c>
      <c r="J122" s="8">
        <v>82.69</v>
      </c>
      <c r="K122" s="8">
        <v>0</v>
      </c>
      <c r="L122" s="3">
        <v>0</v>
      </c>
      <c r="M122" s="8">
        <v>13.23</v>
      </c>
      <c r="N122" s="8">
        <v>0</v>
      </c>
      <c r="O122" s="3">
        <v>0</v>
      </c>
      <c r="P122" s="14">
        <f t="shared" si="10"/>
        <v>95.92</v>
      </c>
      <c r="Q122" s="9">
        <v>46206</v>
      </c>
      <c r="R122" s="18" t="s">
        <v>277</v>
      </c>
      <c r="S122" s="8"/>
    </row>
    <row r="123" spans="1:19" x14ac:dyDescent="0.25">
      <c r="A123" s="27">
        <v>11842</v>
      </c>
      <c r="B123" s="28" t="s">
        <v>180</v>
      </c>
      <c r="C123" s="28" t="s">
        <v>161</v>
      </c>
      <c r="D123" s="8">
        <v>1719094</v>
      </c>
      <c r="E123" s="9">
        <v>45811</v>
      </c>
      <c r="F123" s="8">
        <v>0</v>
      </c>
      <c r="G123" s="8">
        <v>0</v>
      </c>
      <c r="H123" s="8">
        <v>10</v>
      </c>
      <c r="I123" s="8">
        <v>10</v>
      </c>
      <c r="J123" s="8">
        <v>82.69</v>
      </c>
      <c r="K123" s="8">
        <v>0</v>
      </c>
      <c r="L123" s="3">
        <v>0</v>
      </c>
      <c r="M123" s="8">
        <v>13.23</v>
      </c>
      <c r="N123" s="8">
        <v>0</v>
      </c>
      <c r="O123" s="3">
        <v>0</v>
      </c>
      <c r="P123" s="14">
        <f t="shared" si="10"/>
        <v>95.92</v>
      </c>
      <c r="Q123" s="9">
        <v>46206</v>
      </c>
      <c r="R123" s="18" t="s">
        <v>277</v>
      </c>
      <c r="S123" s="8"/>
    </row>
    <row r="124" spans="1:19" x14ac:dyDescent="0.25">
      <c r="A124" s="27">
        <v>11843</v>
      </c>
      <c r="B124" s="28" t="s">
        <v>205</v>
      </c>
      <c r="C124" s="28" t="s">
        <v>161</v>
      </c>
      <c r="D124" s="8">
        <v>1719095</v>
      </c>
      <c r="E124" s="9">
        <v>45811</v>
      </c>
      <c r="F124" s="8">
        <v>0</v>
      </c>
      <c r="G124" s="8">
        <v>0</v>
      </c>
      <c r="H124" s="8">
        <v>10</v>
      </c>
      <c r="I124" s="8">
        <v>10</v>
      </c>
      <c r="J124" s="8">
        <v>82.69</v>
      </c>
      <c r="K124" s="8">
        <v>0</v>
      </c>
      <c r="L124" s="3">
        <v>0</v>
      </c>
      <c r="M124" s="8">
        <v>13.23</v>
      </c>
      <c r="N124" s="8">
        <v>0</v>
      </c>
      <c r="O124" s="3">
        <v>0</v>
      </c>
      <c r="P124" s="14">
        <f t="shared" si="10"/>
        <v>95.92</v>
      </c>
      <c r="Q124" s="9">
        <v>46206</v>
      </c>
      <c r="R124" s="18" t="s">
        <v>277</v>
      </c>
      <c r="S124" s="8"/>
    </row>
    <row r="125" spans="1:19" x14ac:dyDescent="0.25">
      <c r="A125" s="27">
        <v>11938</v>
      </c>
      <c r="B125" s="28" t="s">
        <v>174</v>
      </c>
      <c r="C125" s="28" t="s">
        <v>175</v>
      </c>
      <c r="D125" s="8">
        <v>1719096</v>
      </c>
      <c r="E125" s="9">
        <v>45811</v>
      </c>
      <c r="F125" s="8">
        <v>0</v>
      </c>
      <c r="G125" s="8">
        <v>0</v>
      </c>
      <c r="H125" s="8">
        <v>10</v>
      </c>
      <c r="I125" s="8">
        <v>10</v>
      </c>
      <c r="J125" s="8">
        <v>103.97</v>
      </c>
      <c r="K125" s="8">
        <v>32.35</v>
      </c>
      <c r="L125" s="3">
        <v>40.450000000000003</v>
      </c>
      <c r="M125" s="8">
        <v>28.28</v>
      </c>
      <c r="N125" s="8">
        <v>0</v>
      </c>
      <c r="O125" s="3">
        <v>0</v>
      </c>
      <c r="P125" s="14">
        <f t="shared" si="10"/>
        <v>205.04999999999998</v>
      </c>
      <c r="Q125" s="9">
        <v>46206</v>
      </c>
      <c r="R125" s="18" t="s">
        <v>277</v>
      </c>
      <c r="S125" s="8"/>
    </row>
    <row r="126" spans="1:19" x14ac:dyDescent="0.25">
      <c r="A126" s="27">
        <v>11939</v>
      </c>
      <c r="B126" s="28" t="s">
        <v>194</v>
      </c>
      <c r="C126" s="28" t="s">
        <v>221</v>
      </c>
      <c r="D126" s="8">
        <v>1719097</v>
      </c>
      <c r="E126" s="9">
        <v>45811</v>
      </c>
      <c r="F126" s="8">
        <v>0</v>
      </c>
      <c r="G126" s="8">
        <v>0</v>
      </c>
      <c r="H126" s="8">
        <v>10</v>
      </c>
      <c r="I126" s="8">
        <v>10</v>
      </c>
      <c r="J126" s="8">
        <v>103.97</v>
      </c>
      <c r="K126" s="8">
        <v>32.35</v>
      </c>
      <c r="L126" s="3">
        <v>40.450000000000003</v>
      </c>
      <c r="M126" s="8">
        <v>28.28</v>
      </c>
      <c r="N126" s="8">
        <v>0</v>
      </c>
      <c r="O126" s="3">
        <v>0</v>
      </c>
      <c r="P126" s="14">
        <f t="shared" si="10"/>
        <v>205.04999999999998</v>
      </c>
      <c r="Q126" s="9">
        <v>46206</v>
      </c>
      <c r="R126" s="18" t="s">
        <v>277</v>
      </c>
      <c r="S126" s="8"/>
    </row>
    <row r="127" spans="1:19" x14ac:dyDescent="0.25">
      <c r="A127" s="27">
        <v>12088</v>
      </c>
      <c r="B127" s="28" t="s">
        <v>152</v>
      </c>
      <c r="C127" s="28" t="s">
        <v>153</v>
      </c>
      <c r="D127" s="8">
        <v>1719072</v>
      </c>
      <c r="E127" s="9">
        <v>45811</v>
      </c>
      <c r="F127" s="8">
        <v>0</v>
      </c>
      <c r="G127" s="8">
        <v>0</v>
      </c>
      <c r="H127" s="8">
        <v>10</v>
      </c>
      <c r="I127" s="8">
        <v>10</v>
      </c>
      <c r="J127" s="8">
        <v>82.69</v>
      </c>
      <c r="K127" s="8">
        <v>0</v>
      </c>
      <c r="L127" s="3">
        <v>0</v>
      </c>
      <c r="M127" s="8">
        <v>13.23</v>
      </c>
      <c r="N127" s="8">
        <v>0</v>
      </c>
      <c r="O127" s="3">
        <v>0</v>
      </c>
      <c r="P127" s="14">
        <f t="shared" si="10"/>
        <v>95.92</v>
      </c>
      <c r="Q127" s="9">
        <v>46206</v>
      </c>
      <c r="R127" s="18" t="s">
        <v>277</v>
      </c>
      <c r="S127" s="8"/>
    </row>
    <row r="128" spans="1:19" x14ac:dyDescent="0.25">
      <c r="A128" s="27">
        <v>12242</v>
      </c>
      <c r="B128" s="28" t="s">
        <v>167</v>
      </c>
      <c r="C128" s="28" t="s">
        <v>168</v>
      </c>
      <c r="D128" s="8">
        <v>1719073</v>
      </c>
      <c r="E128" s="9">
        <v>45811</v>
      </c>
      <c r="F128" s="8">
        <v>0</v>
      </c>
      <c r="G128" s="8">
        <v>0</v>
      </c>
      <c r="H128" s="8">
        <v>10</v>
      </c>
      <c r="I128" s="8">
        <v>10</v>
      </c>
      <c r="J128" s="8">
        <v>82.69</v>
      </c>
      <c r="K128" s="8">
        <v>16.53</v>
      </c>
      <c r="L128" s="3">
        <v>0</v>
      </c>
      <c r="M128" s="8">
        <v>15.88</v>
      </c>
      <c r="N128" s="8">
        <v>0</v>
      </c>
      <c r="O128" s="3">
        <v>0</v>
      </c>
      <c r="P128" s="14">
        <f t="shared" si="10"/>
        <v>115.1</v>
      </c>
      <c r="Q128" s="9">
        <v>46206</v>
      </c>
      <c r="R128" s="18" t="s">
        <v>277</v>
      </c>
      <c r="S128" s="8"/>
    </row>
    <row r="129" spans="1:19" x14ac:dyDescent="0.25">
      <c r="A129" s="27">
        <v>12243</v>
      </c>
      <c r="B129" s="28" t="s">
        <v>185</v>
      </c>
      <c r="C129" s="28" t="s">
        <v>168</v>
      </c>
      <c r="D129" s="8">
        <v>1719074</v>
      </c>
      <c r="E129" s="9">
        <v>45811</v>
      </c>
      <c r="F129" s="8">
        <v>0</v>
      </c>
      <c r="G129" s="8">
        <v>0</v>
      </c>
      <c r="H129" s="8">
        <v>10</v>
      </c>
      <c r="I129" s="8">
        <v>10</v>
      </c>
      <c r="J129" s="8">
        <v>82.69</v>
      </c>
      <c r="K129" s="8">
        <v>16.53</v>
      </c>
      <c r="L129" s="3">
        <v>0</v>
      </c>
      <c r="M129" s="8">
        <v>15.88</v>
      </c>
      <c r="N129" s="8">
        <v>0</v>
      </c>
      <c r="O129" s="3">
        <v>0</v>
      </c>
      <c r="P129" s="14">
        <f t="shared" si="10"/>
        <v>115.1</v>
      </c>
      <c r="Q129" s="9">
        <v>46206</v>
      </c>
      <c r="R129" s="18" t="s">
        <v>277</v>
      </c>
      <c r="S129" s="8"/>
    </row>
    <row r="130" spans="1:19" x14ac:dyDescent="0.25">
      <c r="A130" s="27">
        <v>12329</v>
      </c>
      <c r="B130" s="28" t="s">
        <v>171</v>
      </c>
      <c r="C130" s="28" t="s">
        <v>172</v>
      </c>
      <c r="D130" s="8">
        <v>1719075</v>
      </c>
      <c r="E130" s="9">
        <v>45811</v>
      </c>
      <c r="F130" s="8">
        <v>0</v>
      </c>
      <c r="G130" s="8">
        <v>0</v>
      </c>
      <c r="H130" s="8">
        <v>10</v>
      </c>
      <c r="I130" s="8">
        <v>10</v>
      </c>
      <c r="J130" s="8">
        <v>82.69</v>
      </c>
      <c r="K130" s="8">
        <v>16.53</v>
      </c>
      <c r="L130" s="3">
        <v>20.67</v>
      </c>
      <c r="M130" s="8">
        <v>19.18</v>
      </c>
      <c r="N130" s="8">
        <v>0</v>
      </c>
      <c r="O130" s="3">
        <v>0</v>
      </c>
      <c r="P130" s="14">
        <f t="shared" si="10"/>
        <v>139.07</v>
      </c>
      <c r="Q130" s="9">
        <v>46206</v>
      </c>
      <c r="R130" s="18" t="s">
        <v>277</v>
      </c>
      <c r="S130" s="8"/>
    </row>
    <row r="131" spans="1:19" x14ac:dyDescent="0.25">
      <c r="A131" s="27">
        <v>12330</v>
      </c>
      <c r="B131" s="28" t="s">
        <v>193</v>
      </c>
      <c r="C131" s="28" t="s">
        <v>222</v>
      </c>
      <c r="D131" s="8">
        <v>1719076</v>
      </c>
      <c r="E131" s="9">
        <v>45811</v>
      </c>
      <c r="F131" s="8">
        <v>0</v>
      </c>
      <c r="G131" s="8">
        <v>0</v>
      </c>
      <c r="H131" s="8">
        <v>10</v>
      </c>
      <c r="I131" s="8">
        <v>10</v>
      </c>
      <c r="J131" s="8">
        <v>82.69</v>
      </c>
      <c r="K131" s="8">
        <v>16.53</v>
      </c>
      <c r="L131" s="3">
        <v>20.67</v>
      </c>
      <c r="M131" s="8">
        <v>19.18</v>
      </c>
      <c r="N131" s="8">
        <v>0</v>
      </c>
      <c r="O131" s="3">
        <v>0</v>
      </c>
      <c r="P131" s="14">
        <f t="shared" si="10"/>
        <v>139.07</v>
      </c>
      <c r="Q131" s="9">
        <v>46206</v>
      </c>
      <c r="R131" s="18" t="s">
        <v>277</v>
      </c>
      <c r="S131" s="8"/>
    </row>
    <row r="132" spans="1:19" x14ac:dyDescent="0.25">
      <c r="A132" s="27">
        <v>12465</v>
      </c>
      <c r="B132" s="28" t="s">
        <v>154</v>
      </c>
      <c r="C132" s="28" t="s">
        <v>155</v>
      </c>
      <c r="D132" s="8">
        <v>1719077</v>
      </c>
      <c r="E132" s="9">
        <v>45811</v>
      </c>
      <c r="F132" s="8">
        <v>0</v>
      </c>
      <c r="G132" s="8">
        <v>0</v>
      </c>
      <c r="H132" s="8">
        <v>10</v>
      </c>
      <c r="I132" s="8">
        <v>10</v>
      </c>
      <c r="J132" s="8">
        <v>82.69</v>
      </c>
      <c r="K132" s="8">
        <v>0</v>
      </c>
      <c r="L132" s="3">
        <v>0</v>
      </c>
      <c r="M132" s="8">
        <v>13.23</v>
      </c>
      <c r="N132" s="8">
        <v>0</v>
      </c>
      <c r="O132" s="3">
        <v>0</v>
      </c>
      <c r="P132" s="14">
        <f t="shared" si="10"/>
        <v>95.92</v>
      </c>
      <c r="Q132" s="9">
        <v>46206</v>
      </c>
      <c r="R132" s="18" t="s">
        <v>277</v>
      </c>
      <c r="S132" s="8"/>
    </row>
    <row r="133" spans="1:19" x14ac:dyDescent="0.25">
      <c r="A133" s="27">
        <v>12466</v>
      </c>
      <c r="B133" s="28" t="s">
        <v>211</v>
      </c>
      <c r="C133" s="28" t="s">
        <v>155</v>
      </c>
      <c r="D133" s="8">
        <v>1719079</v>
      </c>
      <c r="E133" s="9">
        <v>45811</v>
      </c>
      <c r="F133" s="8">
        <v>0</v>
      </c>
      <c r="G133" s="8">
        <v>0</v>
      </c>
      <c r="H133" s="8">
        <v>10</v>
      </c>
      <c r="I133" s="8">
        <v>10</v>
      </c>
      <c r="J133" s="8">
        <v>82.69</v>
      </c>
      <c r="K133" s="8">
        <v>0</v>
      </c>
      <c r="L133" s="3">
        <v>0</v>
      </c>
      <c r="M133" s="8">
        <v>13.23</v>
      </c>
      <c r="N133" s="8">
        <v>0</v>
      </c>
      <c r="O133" s="3">
        <v>0</v>
      </c>
      <c r="P133" s="14">
        <f t="shared" si="10"/>
        <v>95.92</v>
      </c>
      <c r="Q133" s="9">
        <v>46206</v>
      </c>
      <c r="R133" s="18" t="s">
        <v>277</v>
      </c>
      <c r="S133" s="8"/>
    </row>
    <row r="134" spans="1:19" x14ac:dyDescent="0.25">
      <c r="A134" s="27">
        <v>12467</v>
      </c>
      <c r="B134" s="28" t="s">
        <v>197</v>
      </c>
      <c r="C134" s="28" t="s">
        <v>155</v>
      </c>
      <c r="D134" s="8">
        <v>1719078</v>
      </c>
      <c r="E134" s="9">
        <v>45811</v>
      </c>
      <c r="F134" s="8">
        <v>0</v>
      </c>
      <c r="G134" s="8">
        <v>0</v>
      </c>
      <c r="H134" s="8">
        <v>10</v>
      </c>
      <c r="I134" s="8">
        <v>10</v>
      </c>
      <c r="J134" s="8">
        <v>82.69</v>
      </c>
      <c r="K134" s="8">
        <v>0</v>
      </c>
      <c r="L134" s="3">
        <v>0</v>
      </c>
      <c r="M134" s="8">
        <v>13.23</v>
      </c>
      <c r="N134" s="8">
        <v>0</v>
      </c>
      <c r="O134" s="3">
        <v>0</v>
      </c>
      <c r="P134" s="14">
        <f t="shared" si="10"/>
        <v>95.92</v>
      </c>
      <c r="Q134" s="9">
        <v>46206</v>
      </c>
      <c r="R134" s="18" t="s">
        <v>277</v>
      </c>
      <c r="S134" s="8"/>
    </row>
    <row r="135" spans="1:19" x14ac:dyDescent="0.25">
      <c r="A135" s="27">
        <v>12501</v>
      </c>
      <c r="B135" s="28" t="s">
        <v>199</v>
      </c>
      <c r="C135" s="28" t="s">
        <v>177</v>
      </c>
      <c r="D135" s="8">
        <v>1719081</v>
      </c>
      <c r="E135" s="9">
        <v>45811</v>
      </c>
      <c r="F135" s="8">
        <v>0</v>
      </c>
      <c r="G135" s="8">
        <v>0</v>
      </c>
      <c r="H135" s="8">
        <v>10</v>
      </c>
      <c r="I135" s="8">
        <v>10</v>
      </c>
      <c r="J135" s="8">
        <v>82.69</v>
      </c>
      <c r="K135" s="8">
        <v>0</v>
      </c>
      <c r="L135" s="3">
        <v>0</v>
      </c>
      <c r="M135" s="8">
        <v>13.23</v>
      </c>
      <c r="N135" s="8">
        <v>0</v>
      </c>
      <c r="O135" s="3">
        <v>0</v>
      </c>
      <c r="P135" s="14">
        <f t="shared" si="10"/>
        <v>95.92</v>
      </c>
      <c r="Q135" s="9">
        <v>46206</v>
      </c>
      <c r="R135" s="18" t="s">
        <v>277</v>
      </c>
      <c r="S135" s="8"/>
    </row>
    <row r="136" spans="1:19" x14ac:dyDescent="0.25">
      <c r="A136" s="27">
        <v>13338</v>
      </c>
      <c r="B136" s="28" t="s">
        <v>184</v>
      </c>
      <c r="C136" s="28" t="s">
        <v>183</v>
      </c>
      <c r="D136" s="8">
        <v>1719163</v>
      </c>
      <c r="E136" s="9">
        <v>45811</v>
      </c>
      <c r="F136" s="8">
        <v>0</v>
      </c>
      <c r="G136" s="8">
        <v>0</v>
      </c>
      <c r="H136" s="8">
        <v>10</v>
      </c>
      <c r="I136" s="8">
        <v>10</v>
      </c>
      <c r="J136" s="8">
        <v>82.69</v>
      </c>
      <c r="K136" s="8">
        <v>16.53</v>
      </c>
      <c r="L136" s="3">
        <v>20.67</v>
      </c>
      <c r="M136" s="8">
        <v>19.18</v>
      </c>
      <c r="N136" s="8">
        <v>0</v>
      </c>
      <c r="O136" s="3">
        <v>0</v>
      </c>
      <c r="P136" s="14">
        <f t="shared" si="10"/>
        <v>139.07</v>
      </c>
      <c r="Q136" s="9">
        <v>46206</v>
      </c>
      <c r="R136" s="18" t="s">
        <v>277</v>
      </c>
      <c r="S136" s="8"/>
    </row>
    <row r="137" spans="1:19" x14ac:dyDescent="0.25">
      <c r="A137" s="27">
        <v>13339</v>
      </c>
      <c r="B137" s="28" t="s">
        <v>201</v>
      </c>
      <c r="C137" s="28" t="s">
        <v>202</v>
      </c>
      <c r="D137" s="8">
        <v>1719165</v>
      </c>
      <c r="E137" s="9">
        <v>45811</v>
      </c>
      <c r="F137" s="8">
        <v>0</v>
      </c>
      <c r="G137" s="8">
        <v>0</v>
      </c>
      <c r="H137" s="8">
        <v>63</v>
      </c>
      <c r="I137" s="8">
        <v>63</v>
      </c>
      <c r="J137" s="8">
        <v>494.57</v>
      </c>
      <c r="K137" s="8">
        <v>98.91</v>
      </c>
      <c r="L137" s="3">
        <v>123.65</v>
      </c>
      <c r="M137" s="8">
        <v>114.74</v>
      </c>
      <c r="N137" s="8">
        <v>0</v>
      </c>
      <c r="O137" s="3">
        <v>0</v>
      </c>
      <c r="P137" s="14">
        <f t="shared" si="10"/>
        <v>831.87</v>
      </c>
      <c r="Q137" s="9">
        <v>46206</v>
      </c>
      <c r="R137" s="18" t="s">
        <v>277</v>
      </c>
      <c r="S137" s="8"/>
    </row>
    <row r="138" spans="1:19" x14ac:dyDescent="0.25">
      <c r="A138" s="27">
        <v>13340</v>
      </c>
      <c r="B138" s="28" t="s">
        <v>182</v>
      </c>
      <c r="C138" s="28" t="s">
        <v>183</v>
      </c>
      <c r="D138" s="8">
        <v>1719162</v>
      </c>
      <c r="E138" s="9">
        <v>45811</v>
      </c>
      <c r="F138" s="8">
        <v>0</v>
      </c>
      <c r="G138" s="8">
        <v>0</v>
      </c>
      <c r="H138" s="8">
        <v>10</v>
      </c>
      <c r="I138" s="8">
        <v>10</v>
      </c>
      <c r="J138" s="8">
        <v>82.69</v>
      </c>
      <c r="K138" s="8">
        <v>16.53</v>
      </c>
      <c r="L138" s="3">
        <v>20.67</v>
      </c>
      <c r="M138" s="8">
        <v>19.18</v>
      </c>
      <c r="N138" s="8">
        <v>0</v>
      </c>
      <c r="O138" s="3">
        <v>0</v>
      </c>
      <c r="P138" s="14">
        <f t="shared" si="10"/>
        <v>139.07</v>
      </c>
      <c r="Q138" s="9">
        <v>46206</v>
      </c>
      <c r="R138" s="18" t="s">
        <v>277</v>
      </c>
      <c r="S138" s="8"/>
    </row>
    <row r="139" spans="1:19" x14ac:dyDescent="0.25">
      <c r="A139" s="27">
        <v>13341</v>
      </c>
      <c r="B139" s="28" t="s">
        <v>201</v>
      </c>
      <c r="C139" s="28" t="s">
        <v>202</v>
      </c>
      <c r="D139" s="8">
        <v>1719164</v>
      </c>
      <c r="E139" s="9">
        <v>45811</v>
      </c>
      <c r="F139" s="8">
        <v>0</v>
      </c>
      <c r="G139" s="8">
        <v>0</v>
      </c>
      <c r="H139" s="8">
        <v>54</v>
      </c>
      <c r="I139" s="8">
        <v>54</v>
      </c>
      <c r="J139" s="8">
        <v>413.57</v>
      </c>
      <c r="K139" s="8">
        <v>82.72</v>
      </c>
      <c r="L139" s="3">
        <v>103.4</v>
      </c>
      <c r="M139" s="8">
        <v>95.95</v>
      </c>
      <c r="N139" s="8">
        <v>0</v>
      </c>
      <c r="O139" s="3">
        <v>0</v>
      </c>
      <c r="P139" s="14">
        <f t="shared" si="10"/>
        <v>695.64</v>
      </c>
      <c r="Q139" s="9">
        <v>46206</v>
      </c>
      <c r="R139" s="18" t="s">
        <v>277</v>
      </c>
      <c r="S139" s="8"/>
    </row>
    <row r="140" spans="1:19" x14ac:dyDescent="0.25">
      <c r="A140" s="27">
        <v>13463</v>
      </c>
      <c r="B140" s="28" t="s">
        <v>102</v>
      </c>
      <c r="C140" s="28" t="s">
        <v>200</v>
      </c>
      <c r="D140" s="8">
        <v>1719083</v>
      </c>
      <c r="E140" s="9">
        <v>45811</v>
      </c>
      <c r="F140" s="8">
        <v>0</v>
      </c>
      <c r="G140" s="8">
        <v>0</v>
      </c>
      <c r="H140" s="8">
        <v>10</v>
      </c>
      <c r="I140" s="8">
        <v>10</v>
      </c>
      <c r="J140" s="8">
        <v>82.69</v>
      </c>
      <c r="K140" s="8">
        <v>16.53</v>
      </c>
      <c r="L140" s="3">
        <v>20.67</v>
      </c>
      <c r="M140" s="8">
        <v>19.18</v>
      </c>
      <c r="N140" s="8">
        <v>0</v>
      </c>
      <c r="O140" s="3">
        <v>0</v>
      </c>
      <c r="P140" s="14">
        <f t="shared" si="10"/>
        <v>139.07</v>
      </c>
      <c r="Q140" s="9">
        <v>46206</v>
      </c>
      <c r="R140" s="18" t="s">
        <v>277</v>
      </c>
      <c r="S140" s="8"/>
    </row>
    <row r="141" spans="1:19" x14ac:dyDescent="0.25">
      <c r="A141" s="27">
        <v>13547</v>
      </c>
      <c r="B141" s="28" t="s">
        <v>191</v>
      </c>
      <c r="C141" s="28" t="s">
        <v>196</v>
      </c>
      <c r="D141" s="8">
        <v>1719084</v>
      </c>
      <c r="E141" s="9">
        <v>45811</v>
      </c>
      <c r="F141" s="8">
        <v>0</v>
      </c>
      <c r="G141" s="8">
        <v>0</v>
      </c>
      <c r="H141" s="8">
        <v>10</v>
      </c>
      <c r="I141" s="8">
        <v>10</v>
      </c>
      <c r="J141" s="8">
        <v>82.69</v>
      </c>
      <c r="K141" s="8">
        <v>0</v>
      </c>
      <c r="L141" s="3">
        <v>0</v>
      </c>
      <c r="M141" s="8">
        <v>13.23</v>
      </c>
      <c r="N141" s="8">
        <v>0</v>
      </c>
      <c r="O141" s="3">
        <v>0</v>
      </c>
      <c r="P141" s="14">
        <f t="shared" si="10"/>
        <v>95.92</v>
      </c>
      <c r="Q141" s="9">
        <v>46206</v>
      </c>
      <c r="R141" s="18" t="s">
        <v>277</v>
      </c>
      <c r="S141" s="8"/>
    </row>
    <row r="142" spans="1:19" x14ac:dyDescent="0.25">
      <c r="A142" s="27">
        <v>13714</v>
      </c>
      <c r="B142" s="28" t="s">
        <v>178</v>
      </c>
      <c r="C142" s="28" t="s">
        <v>179</v>
      </c>
      <c r="D142" s="8">
        <v>1719085</v>
      </c>
      <c r="E142" s="9">
        <v>45811</v>
      </c>
      <c r="F142" s="8">
        <v>0</v>
      </c>
      <c r="G142" s="8">
        <v>0</v>
      </c>
      <c r="H142" s="8">
        <v>10</v>
      </c>
      <c r="I142" s="8">
        <v>10</v>
      </c>
      <c r="J142" s="8">
        <v>82.69</v>
      </c>
      <c r="K142" s="8">
        <v>16.53</v>
      </c>
      <c r="L142" s="3">
        <v>20.67</v>
      </c>
      <c r="M142" s="8">
        <v>19.18</v>
      </c>
      <c r="N142" s="8">
        <v>0</v>
      </c>
      <c r="O142" s="3">
        <v>0</v>
      </c>
      <c r="P142" s="14">
        <f t="shared" si="10"/>
        <v>139.07</v>
      </c>
      <c r="Q142" s="9">
        <v>46206</v>
      </c>
      <c r="R142" s="18" t="s">
        <v>277</v>
      </c>
      <c r="S142" s="8"/>
    </row>
    <row r="143" spans="1:19" x14ac:dyDescent="0.25">
      <c r="A143" s="27">
        <v>13715</v>
      </c>
      <c r="B143" s="28" t="s">
        <v>204</v>
      </c>
      <c r="C143" s="28" t="s">
        <v>179</v>
      </c>
      <c r="D143" s="8">
        <v>1719087</v>
      </c>
      <c r="E143" s="9">
        <v>45811</v>
      </c>
      <c r="F143" s="8">
        <v>0</v>
      </c>
      <c r="G143" s="8">
        <v>0</v>
      </c>
      <c r="H143" s="8">
        <v>10</v>
      </c>
      <c r="I143" s="8">
        <v>10</v>
      </c>
      <c r="J143" s="8">
        <v>82.69</v>
      </c>
      <c r="K143" s="8">
        <v>16.53</v>
      </c>
      <c r="L143" s="3">
        <v>20.67</v>
      </c>
      <c r="M143" s="8">
        <v>19.18</v>
      </c>
      <c r="N143" s="8">
        <v>0</v>
      </c>
      <c r="O143" s="3">
        <v>0</v>
      </c>
      <c r="P143" s="14">
        <f t="shared" si="10"/>
        <v>139.07</v>
      </c>
      <c r="Q143" s="9">
        <v>46206</v>
      </c>
      <c r="R143" s="18" t="s">
        <v>277</v>
      </c>
      <c r="S143" s="8"/>
    </row>
    <row r="144" spans="1:19" x14ac:dyDescent="0.25">
      <c r="A144" s="27">
        <v>13716</v>
      </c>
      <c r="B144" s="28" t="s">
        <v>195</v>
      </c>
      <c r="C144" s="28" t="s">
        <v>179</v>
      </c>
      <c r="D144" s="8">
        <v>1719086</v>
      </c>
      <c r="E144" s="9">
        <v>45811</v>
      </c>
      <c r="F144" s="8">
        <v>0</v>
      </c>
      <c r="G144" s="8">
        <v>0</v>
      </c>
      <c r="H144" s="8">
        <v>10</v>
      </c>
      <c r="I144" s="8">
        <v>10</v>
      </c>
      <c r="J144" s="8">
        <v>82.69</v>
      </c>
      <c r="K144" s="8">
        <v>16.53</v>
      </c>
      <c r="L144" s="3">
        <v>20.67</v>
      </c>
      <c r="M144" s="8">
        <v>19.18</v>
      </c>
      <c r="N144" s="8">
        <v>0</v>
      </c>
      <c r="O144" s="3">
        <v>0</v>
      </c>
      <c r="P144" s="14">
        <f t="shared" si="10"/>
        <v>139.07</v>
      </c>
      <c r="Q144" s="9">
        <v>46206</v>
      </c>
      <c r="R144" s="18" t="s">
        <v>277</v>
      </c>
      <c r="S144" s="8"/>
    </row>
    <row r="145" spans="1:20" x14ac:dyDescent="0.25">
      <c r="A145" s="27">
        <v>13780</v>
      </c>
      <c r="B145" s="28" t="s">
        <v>198</v>
      </c>
      <c r="C145" s="28" t="s">
        <v>226</v>
      </c>
      <c r="D145" s="8">
        <v>1719089</v>
      </c>
      <c r="E145" s="9">
        <v>45811</v>
      </c>
      <c r="F145" s="8">
        <v>0</v>
      </c>
      <c r="G145" s="8">
        <v>0</v>
      </c>
      <c r="H145" s="8">
        <v>10</v>
      </c>
      <c r="I145" s="8">
        <v>10</v>
      </c>
      <c r="J145" s="8">
        <v>82.69</v>
      </c>
      <c r="K145" s="8">
        <v>0</v>
      </c>
      <c r="L145" s="3">
        <v>0</v>
      </c>
      <c r="M145" s="8">
        <v>13.23</v>
      </c>
      <c r="N145" s="8">
        <v>0</v>
      </c>
      <c r="O145" s="3">
        <v>0</v>
      </c>
      <c r="P145" s="14">
        <f t="shared" si="10"/>
        <v>95.92</v>
      </c>
      <c r="Q145" s="9">
        <v>46206</v>
      </c>
      <c r="R145" s="18" t="s">
        <v>277</v>
      </c>
      <c r="S145" s="8"/>
    </row>
    <row r="146" spans="1:20" x14ac:dyDescent="0.25">
      <c r="A146" s="27">
        <v>24073</v>
      </c>
      <c r="B146" s="28" t="s">
        <v>165</v>
      </c>
      <c r="C146" s="28" t="s">
        <v>166</v>
      </c>
      <c r="D146" s="8">
        <v>1719090</v>
      </c>
      <c r="E146" s="9">
        <v>45811</v>
      </c>
      <c r="F146" s="8">
        <v>0</v>
      </c>
      <c r="G146" s="8">
        <v>0</v>
      </c>
      <c r="H146" s="8">
        <v>10</v>
      </c>
      <c r="I146" s="8">
        <v>10</v>
      </c>
      <c r="J146" s="8">
        <v>82.69</v>
      </c>
      <c r="K146" s="8">
        <v>16.53</v>
      </c>
      <c r="L146" s="3">
        <v>20.67</v>
      </c>
      <c r="M146" s="8">
        <v>19.18</v>
      </c>
      <c r="N146" s="8">
        <v>0</v>
      </c>
      <c r="O146" s="3">
        <v>0</v>
      </c>
      <c r="P146" s="14">
        <f t="shared" si="10"/>
        <v>139.07</v>
      </c>
      <c r="Q146" s="9">
        <v>46206</v>
      </c>
      <c r="R146" s="18" t="s">
        <v>277</v>
      </c>
      <c r="S146" s="8"/>
    </row>
    <row r="147" spans="1:20" x14ac:dyDescent="0.25">
      <c r="A147" s="27">
        <v>24464</v>
      </c>
      <c r="B147" s="28" t="s">
        <v>150</v>
      </c>
      <c r="C147" s="28" t="s">
        <v>151</v>
      </c>
      <c r="D147" s="8">
        <v>1719082</v>
      </c>
      <c r="E147" s="9">
        <v>45811</v>
      </c>
      <c r="F147" s="8">
        <v>0</v>
      </c>
      <c r="G147" s="8">
        <v>0</v>
      </c>
      <c r="H147" s="8">
        <v>10</v>
      </c>
      <c r="I147" s="8">
        <v>10</v>
      </c>
      <c r="J147" s="8">
        <v>82.69</v>
      </c>
      <c r="K147" s="8">
        <v>0</v>
      </c>
      <c r="L147" s="3">
        <v>0</v>
      </c>
      <c r="M147" s="8">
        <v>13.23</v>
      </c>
      <c r="N147" s="8">
        <v>0</v>
      </c>
      <c r="O147" s="3">
        <v>0</v>
      </c>
      <c r="P147" s="14">
        <f t="shared" si="10"/>
        <v>95.92</v>
      </c>
      <c r="Q147" s="9">
        <v>46206</v>
      </c>
      <c r="R147" s="18" t="s">
        <v>277</v>
      </c>
      <c r="S147" s="8"/>
    </row>
    <row r="148" spans="1:20" x14ac:dyDescent="0.25">
      <c r="A148" s="27">
        <v>24465</v>
      </c>
      <c r="B148" s="28" t="s">
        <v>122</v>
      </c>
      <c r="C148" s="28" t="s">
        <v>173</v>
      </c>
      <c r="D148" s="8">
        <v>1719088</v>
      </c>
      <c r="E148" s="9">
        <v>45811</v>
      </c>
      <c r="F148" s="8">
        <v>0</v>
      </c>
      <c r="G148" s="8">
        <v>0</v>
      </c>
      <c r="H148" s="8">
        <v>10</v>
      </c>
      <c r="I148" s="8">
        <v>10</v>
      </c>
      <c r="J148" s="8">
        <v>82.69</v>
      </c>
      <c r="K148" s="8">
        <v>0</v>
      </c>
      <c r="L148" s="3">
        <v>0</v>
      </c>
      <c r="M148" s="8">
        <v>13.23</v>
      </c>
      <c r="N148" s="8">
        <v>0</v>
      </c>
      <c r="O148" s="3">
        <v>0</v>
      </c>
      <c r="P148" s="14">
        <f t="shared" si="10"/>
        <v>95.92</v>
      </c>
      <c r="Q148" s="9">
        <v>46206</v>
      </c>
      <c r="R148" s="18" t="s">
        <v>277</v>
      </c>
      <c r="S148" s="8"/>
    </row>
    <row r="149" spans="1:20" x14ac:dyDescent="0.25">
      <c r="A149" s="27">
        <v>24466</v>
      </c>
      <c r="B149" s="28" t="s">
        <v>176</v>
      </c>
      <c r="C149" s="28" t="s">
        <v>177</v>
      </c>
      <c r="D149" s="8">
        <v>1719080</v>
      </c>
      <c r="E149" s="9">
        <v>45811</v>
      </c>
      <c r="F149" s="8">
        <v>0</v>
      </c>
      <c r="G149" s="8">
        <v>0</v>
      </c>
      <c r="H149" s="8">
        <v>10</v>
      </c>
      <c r="I149" s="8">
        <v>10</v>
      </c>
      <c r="J149" s="8">
        <v>82.69</v>
      </c>
      <c r="K149" s="8">
        <v>0</v>
      </c>
      <c r="L149" s="3">
        <v>0</v>
      </c>
      <c r="M149" s="8">
        <v>13.23</v>
      </c>
      <c r="N149" s="8">
        <v>0</v>
      </c>
      <c r="O149" s="3">
        <v>0</v>
      </c>
      <c r="P149" s="14">
        <f t="shared" si="10"/>
        <v>95.92</v>
      </c>
      <c r="Q149" s="9">
        <v>46206</v>
      </c>
      <c r="R149" s="18" t="s">
        <v>277</v>
      </c>
      <c r="S149" s="8"/>
    </row>
    <row r="150" spans="1:20" x14ac:dyDescent="0.25">
      <c r="A150" s="3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"/>
      <c r="M150" s="8"/>
      <c r="N150" s="8"/>
      <c r="O150" s="8"/>
      <c r="P150" s="14"/>
      <c r="Q150" s="9"/>
      <c r="R150" s="8"/>
      <c r="S150" s="8"/>
    </row>
    <row r="151" spans="1:20" x14ac:dyDescent="0.25">
      <c r="A151" s="3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4"/>
      <c r="Q151" s="9"/>
      <c r="R151" s="8"/>
      <c r="S151" s="8"/>
    </row>
    <row r="152" spans="1:20" x14ac:dyDescent="0.25">
      <c r="A152" s="34">
        <v>21799</v>
      </c>
      <c r="B152" s="8" t="s">
        <v>232</v>
      </c>
      <c r="C152" s="8" t="s">
        <v>239</v>
      </c>
      <c r="D152" s="8">
        <v>1721929</v>
      </c>
      <c r="E152" s="9">
        <v>45813</v>
      </c>
      <c r="F152" s="8">
        <v>1050</v>
      </c>
      <c r="G152" s="8">
        <v>1030</v>
      </c>
      <c r="H152" s="8">
        <v>0</v>
      </c>
      <c r="I152" s="8">
        <v>1030</v>
      </c>
      <c r="J152" s="8">
        <v>15328.58</v>
      </c>
      <c r="K152" s="8">
        <f>J152*0.2</f>
        <v>3065.7160000000003</v>
      </c>
      <c r="L152" s="8">
        <f>J152*0.25</f>
        <v>3832.145</v>
      </c>
      <c r="M152" s="3">
        <f>SUM(J152:L152)*0.16</f>
        <v>3556.2305600000004</v>
      </c>
      <c r="N152" s="8">
        <v>5</v>
      </c>
      <c r="O152" s="8">
        <v>847.02</v>
      </c>
      <c r="P152" s="14">
        <f>SUM(J152:O152)</f>
        <v>26634.691560000003</v>
      </c>
      <c r="Q152" s="9">
        <v>45889</v>
      </c>
      <c r="R152" s="15" t="s">
        <v>289</v>
      </c>
      <c r="S152" s="35">
        <v>110146.6</v>
      </c>
      <c r="T152" s="8" t="s">
        <v>265</v>
      </c>
    </row>
    <row r="153" spans="1:20" x14ac:dyDescent="0.25">
      <c r="A153" s="34">
        <v>27610</v>
      </c>
      <c r="B153" s="8" t="s">
        <v>235</v>
      </c>
      <c r="C153" s="8" t="s">
        <v>241</v>
      </c>
      <c r="D153" s="8">
        <v>1730533</v>
      </c>
      <c r="E153" s="9">
        <v>45821</v>
      </c>
      <c r="F153" s="8"/>
      <c r="G153" s="8"/>
      <c r="H153" s="8">
        <v>25</v>
      </c>
      <c r="I153" s="8">
        <v>25</v>
      </c>
      <c r="J153" s="8">
        <v>181.34</v>
      </c>
      <c r="K153" s="8">
        <f>J153*0.2</f>
        <v>36.268000000000001</v>
      </c>
      <c r="L153" s="8">
        <f>J153*0.25</f>
        <v>45.335000000000001</v>
      </c>
      <c r="M153" s="3">
        <f>SUM(J153:L153)*0.16</f>
        <v>42.070879999999995</v>
      </c>
      <c r="N153" s="8">
        <v>5</v>
      </c>
      <c r="O153" s="8">
        <v>0</v>
      </c>
      <c r="P153" s="14">
        <f>SUM(J153:O153)</f>
        <v>310.01387999999997</v>
      </c>
      <c r="Q153" s="9">
        <v>45848</v>
      </c>
      <c r="R153" s="18" t="s">
        <v>295</v>
      </c>
      <c r="S153" s="35"/>
      <c r="T153" s="7" t="s">
        <v>258</v>
      </c>
    </row>
    <row r="154" spans="1:20" x14ac:dyDescent="0.25">
      <c r="A154" s="2">
        <v>3996</v>
      </c>
      <c r="B154" s="8" t="s">
        <v>237</v>
      </c>
      <c r="C154" s="8" t="s">
        <v>240</v>
      </c>
      <c r="D154" s="8">
        <v>1741153</v>
      </c>
      <c r="E154" s="9">
        <v>45832</v>
      </c>
      <c r="F154" s="8"/>
      <c r="G154" s="8"/>
      <c r="H154" s="8">
        <v>15</v>
      </c>
      <c r="I154" s="8">
        <v>15</v>
      </c>
      <c r="J154" s="8">
        <v>115.56</v>
      </c>
      <c r="K154" s="8">
        <f>J154*0.2</f>
        <v>23.112000000000002</v>
      </c>
      <c r="L154" s="8">
        <f>J154*0.25</f>
        <v>28.89</v>
      </c>
      <c r="M154" s="3">
        <f>SUM(J154:L154)*0.16</f>
        <v>26.809920000000002</v>
      </c>
      <c r="N154" s="8">
        <v>5</v>
      </c>
      <c r="O154" s="8">
        <v>76.819999999999993</v>
      </c>
      <c r="P154" s="14">
        <f>SUM(J154:O154)</f>
        <v>276.19191999999998</v>
      </c>
      <c r="Q154" s="9">
        <v>45880</v>
      </c>
      <c r="R154" s="18" t="s">
        <v>296</v>
      </c>
      <c r="S154" s="35"/>
      <c r="T154" s="7" t="s">
        <v>251</v>
      </c>
    </row>
    <row r="155" spans="1:20" x14ac:dyDescent="0.25">
      <c r="A155" s="34">
        <v>6500</v>
      </c>
      <c r="B155" s="8" t="s">
        <v>237</v>
      </c>
      <c r="C155" s="8" t="s">
        <v>240</v>
      </c>
      <c r="D155" s="8">
        <v>1741152</v>
      </c>
      <c r="E155" s="9">
        <v>45832</v>
      </c>
      <c r="F155" s="8"/>
      <c r="G155" s="8"/>
      <c r="H155" s="8">
        <v>15</v>
      </c>
      <c r="I155" s="8">
        <v>15</v>
      </c>
      <c r="J155" s="8">
        <v>115.56</v>
      </c>
      <c r="K155" s="8">
        <f>J155*0.2</f>
        <v>23.112000000000002</v>
      </c>
      <c r="L155" s="8">
        <f>J155*0.25</f>
        <v>28.89</v>
      </c>
      <c r="M155" s="3">
        <f>SUM(J155:L155)*0.16</f>
        <v>26.809920000000002</v>
      </c>
      <c r="N155" s="8">
        <v>5</v>
      </c>
      <c r="O155" s="8">
        <v>76.41</v>
      </c>
      <c r="P155" s="14">
        <f>SUM(J155:O155)</f>
        <v>275.78192000000001</v>
      </c>
      <c r="Q155" s="9">
        <v>45880</v>
      </c>
      <c r="R155" s="18" t="s">
        <v>338</v>
      </c>
      <c r="S155" s="35"/>
      <c r="T155" s="7" t="s">
        <v>251</v>
      </c>
    </row>
    <row r="156" spans="1:20" x14ac:dyDescent="0.25">
      <c r="A156" s="34">
        <v>5371</v>
      </c>
      <c r="B156" s="18" t="s">
        <v>238</v>
      </c>
      <c r="C156" s="18" t="s">
        <v>242</v>
      </c>
      <c r="D156" s="8">
        <v>1743011</v>
      </c>
      <c r="E156" s="9">
        <v>46200</v>
      </c>
      <c r="F156" s="36">
        <v>60342</v>
      </c>
      <c r="G156" s="36">
        <v>60859</v>
      </c>
      <c r="H156" s="8">
        <v>0</v>
      </c>
      <c r="I156" s="8">
        <v>517</v>
      </c>
      <c r="J156" s="8">
        <v>6503.25</v>
      </c>
      <c r="K156" s="8">
        <f>J156*0.2</f>
        <v>1300.6500000000001</v>
      </c>
      <c r="L156" s="8">
        <f>J156*0.25</f>
        <v>1625.8125</v>
      </c>
      <c r="M156" s="3">
        <f>SUM(J156:L156)*0.16</f>
        <v>1508.7539999999999</v>
      </c>
      <c r="N156" s="8">
        <v>5</v>
      </c>
      <c r="O156" s="8">
        <v>0</v>
      </c>
      <c r="P156" s="14">
        <f>SUM(J156:O156)</f>
        <v>10943.466499999999</v>
      </c>
      <c r="Q156" s="9">
        <v>45848</v>
      </c>
      <c r="R156" s="18" t="s">
        <v>297</v>
      </c>
      <c r="S156" s="35"/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4"/>
      <c r="Q157" s="9"/>
      <c r="R157" s="8"/>
      <c r="S157" s="35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4"/>
      <c r="Q158" s="9"/>
      <c r="R158" s="8"/>
      <c r="S158" s="35"/>
    </row>
    <row r="159" spans="1:20" x14ac:dyDescent="0.25">
      <c r="A159" s="33">
        <v>21797</v>
      </c>
      <c r="B159" s="8" t="s">
        <v>233</v>
      </c>
      <c r="C159" s="8" t="s">
        <v>243</v>
      </c>
      <c r="D159" s="8">
        <v>1721979</v>
      </c>
      <c r="E159" s="9">
        <v>45813</v>
      </c>
      <c r="F159" s="36">
        <v>690</v>
      </c>
      <c r="G159" s="36">
        <v>700</v>
      </c>
      <c r="H159" s="8">
        <v>700</v>
      </c>
      <c r="I159" s="8">
        <v>700</v>
      </c>
      <c r="J159" s="8">
        <v>9460.5300000000007</v>
      </c>
      <c r="K159" s="8">
        <f>J159*0.2</f>
        <v>1892.1060000000002</v>
      </c>
      <c r="L159" s="8">
        <f>J159*0.25</f>
        <v>2365.1325000000002</v>
      </c>
      <c r="M159" s="3">
        <f>SUM(J159:L159)*0.16</f>
        <v>2194.8429599999999</v>
      </c>
      <c r="N159" s="8">
        <v>5</v>
      </c>
      <c r="O159" s="8">
        <v>550.91999999999996</v>
      </c>
      <c r="P159" s="3">
        <f>SUM(J159:O159)</f>
        <v>16468.531459999998</v>
      </c>
      <c r="Q159" s="9">
        <v>45889</v>
      </c>
      <c r="R159" s="15" t="s">
        <v>292</v>
      </c>
      <c r="S159" s="35">
        <v>66180.179999999993</v>
      </c>
      <c r="T159" s="8" t="s">
        <v>269</v>
      </c>
    </row>
    <row r="160" spans="1:20" x14ac:dyDescent="0.25">
      <c r="A160" s="33">
        <v>21788</v>
      </c>
      <c r="B160" s="8" t="s">
        <v>234</v>
      </c>
      <c r="C160" s="8" t="s">
        <v>244</v>
      </c>
      <c r="D160" s="8">
        <v>1728848</v>
      </c>
      <c r="E160" s="9">
        <v>45820</v>
      </c>
      <c r="F160" s="36">
        <v>10987</v>
      </c>
      <c r="G160" s="36">
        <v>11076</v>
      </c>
      <c r="H160" s="8">
        <v>0</v>
      </c>
      <c r="I160" s="8">
        <f>G160-F160</f>
        <v>89</v>
      </c>
      <c r="J160" s="8">
        <v>744.13</v>
      </c>
      <c r="K160" s="8">
        <f>J160*0.2</f>
        <v>148.82599999999999</v>
      </c>
      <c r="L160" s="8">
        <f>J160*0.25</f>
        <v>186.0325</v>
      </c>
      <c r="M160" s="3">
        <f>SUM(J160:L160)*0.16</f>
        <v>172.63816</v>
      </c>
      <c r="N160" s="8">
        <v>5</v>
      </c>
      <c r="O160" s="8">
        <v>0</v>
      </c>
      <c r="P160" s="3">
        <f>SUM(J160:O160)</f>
        <v>1256.6266599999999</v>
      </c>
      <c r="Q160" s="9">
        <v>45827</v>
      </c>
      <c r="R160" s="18" t="s">
        <v>298</v>
      </c>
      <c r="S160" s="35">
        <v>1600</v>
      </c>
    </row>
    <row r="161" spans="1:19" x14ac:dyDescent="0.25">
      <c r="A161" s="33">
        <v>24681</v>
      </c>
      <c r="B161" s="8" t="s">
        <v>234</v>
      </c>
      <c r="C161" s="8" t="s">
        <v>244</v>
      </c>
      <c r="D161" s="8">
        <v>1728847</v>
      </c>
      <c r="E161" s="9">
        <v>45820</v>
      </c>
      <c r="F161" s="36">
        <v>10</v>
      </c>
      <c r="G161" s="36">
        <v>10</v>
      </c>
      <c r="H161" s="8">
        <v>10</v>
      </c>
      <c r="I161" s="8">
        <v>10</v>
      </c>
      <c r="J161" s="8">
        <v>82.64</v>
      </c>
      <c r="K161" s="8">
        <f>J161*0.2</f>
        <v>16.528000000000002</v>
      </c>
      <c r="L161" s="8">
        <f>J161*0.25</f>
        <v>20.66</v>
      </c>
      <c r="M161" s="3">
        <f>SUM(J161:L161)*0.16</f>
        <v>19.17248</v>
      </c>
      <c r="N161" s="8">
        <v>5</v>
      </c>
      <c r="O161" s="8">
        <v>0</v>
      </c>
      <c r="P161" s="3">
        <f>SUM(J161:O161)</f>
        <v>144.00048000000001</v>
      </c>
      <c r="Q161" s="9">
        <v>45827</v>
      </c>
      <c r="R161" s="18" t="s">
        <v>298</v>
      </c>
      <c r="S161" s="35">
        <v>1600</v>
      </c>
    </row>
    <row r="162" spans="1:19" x14ac:dyDescent="0.25">
      <c r="A162" s="33">
        <v>24682</v>
      </c>
      <c r="B162" s="8" t="s">
        <v>234</v>
      </c>
      <c r="C162" s="8" t="s">
        <v>244</v>
      </c>
      <c r="D162" s="8">
        <v>1728849</v>
      </c>
      <c r="E162" s="9">
        <v>45820</v>
      </c>
      <c r="F162" s="36">
        <v>15</v>
      </c>
      <c r="G162" s="36">
        <v>15</v>
      </c>
      <c r="H162" s="8">
        <v>15</v>
      </c>
      <c r="I162" s="8">
        <v>15</v>
      </c>
      <c r="J162" s="8">
        <v>115.56</v>
      </c>
      <c r="K162" s="8">
        <f>J162*0.2</f>
        <v>23.112000000000002</v>
      </c>
      <c r="L162" s="8">
        <f>J162*0.25</f>
        <v>28.89</v>
      </c>
      <c r="M162" s="3">
        <f>SUM(J162:L162)*0.16</f>
        <v>26.809920000000002</v>
      </c>
      <c r="N162" s="8">
        <v>5</v>
      </c>
      <c r="O162" s="8">
        <v>0</v>
      </c>
      <c r="P162" s="3">
        <f>SUM(J162:O162)</f>
        <v>199.37192000000002</v>
      </c>
      <c r="Q162" s="9">
        <v>45827</v>
      </c>
      <c r="R162" s="18" t="s">
        <v>298</v>
      </c>
      <c r="S162" s="35">
        <v>1600</v>
      </c>
    </row>
    <row r="163" spans="1:19" x14ac:dyDescent="0.25">
      <c r="A163" s="33">
        <v>26534</v>
      </c>
      <c r="B163" s="8" t="s">
        <v>236</v>
      </c>
      <c r="C163" s="8" t="s">
        <v>245</v>
      </c>
      <c r="D163" s="8">
        <v>1731007</v>
      </c>
      <c r="E163" s="9">
        <v>45824</v>
      </c>
      <c r="F163" s="36"/>
      <c r="G163" s="36"/>
      <c r="H163" s="8">
        <v>56</v>
      </c>
      <c r="I163" s="8">
        <v>56</v>
      </c>
      <c r="J163" s="8">
        <v>430.85</v>
      </c>
      <c r="K163" s="8">
        <f>J163*0.2</f>
        <v>86.170000000000016</v>
      </c>
      <c r="L163" s="8">
        <f>J163*0.25</f>
        <v>107.71250000000001</v>
      </c>
      <c r="M163" s="3">
        <f>SUM(J163:L163)*0.16</f>
        <v>99.9572</v>
      </c>
      <c r="N163" s="8">
        <v>5</v>
      </c>
      <c r="O163" s="8">
        <v>21.74</v>
      </c>
      <c r="P163" s="8">
        <f>SUM(J163:O163)</f>
        <v>751.42969999999991</v>
      </c>
      <c r="Q163" s="9">
        <v>45898</v>
      </c>
      <c r="R163" s="18" t="s">
        <v>299</v>
      </c>
      <c r="S163" s="35"/>
    </row>
    <row r="167" spans="1:19" x14ac:dyDescent="0.25">
      <c r="A167" s="51"/>
      <c r="B167" s="51"/>
    </row>
  </sheetData>
  <mergeCells count="22">
    <mergeCell ref="A167:B167"/>
    <mergeCell ref="O9:O10"/>
    <mergeCell ref="P9:P10"/>
    <mergeCell ref="Q9:Q10"/>
    <mergeCell ref="R9:R10"/>
    <mergeCell ref="A9:A10"/>
    <mergeCell ref="B9:B10"/>
    <mergeCell ref="C9:C10"/>
    <mergeCell ref="D9:D10"/>
    <mergeCell ref="E9:E10"/>
    <mergeCell ref="F9:H9"/>
    <mergeCell ref="A3:S3"/>
    <mergeCell ref="A4:S4"/>
    <mergeCell ref="A6:S6"/>
    <mergeCell ref="S9:S10"/>
    <mergeCell ref="T9:T10"/>
    <mergeCell ref="I9:I10"/>
    <mergeCell ref="J9:J10"/>
    <mergeCell ref="K9:K10"/>
    <mergeCell ref="L9:L10"/>
    <mergeCell ref="M9:M10"/>
    <mergeCell ref="N9:N10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6145" r:id="rId4">
          <objectPr defaultSize="0" autoPict="0" r:id="rId5">
            <anchor moveWithCells="1">
              <from>
                <xdr:col>2</xdr:col>
                <xdr:colOff>2847975</xdr:colOff>
                <xdr:row>2</xdr:row>
                <xdr:rowOff>19050</xdr:rowOff>
              </from>
              <to>
                <xdr:col>3</xdr:col>
                <xdr:colOff>238125</xdr:colOff>
                <xdr:row>6</xdr:row>
                <xdr:rowOff>19050</xdr:rowOff>
              </to>
            </anchor>
          </objectPr>
        </oleObject>
      </mc:Choice>
      <mc:Fallback>
        <oleObject progId="Word.Picture.8" shapeId="6145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67"/>
  <sheetViews>
    <sheetView topLeftCell="A3" zoomScale="96" zoomScaleNormal="96" workbookViewId="0">
      <pane xSplit="2" ySplit="8" topLeftCell="C11" activePane="bottomRight" state="frozen"/>
      <selection activeCell="A3" sqref="A3"/>
      <selection pane="topRight" activeCell="C3" sqref="C3"/>
      <selection pane="bottomLeft" activeCell="A5" sqref="A5"/>
      <selection pane="bottomRight" activeCell="A3" sqref="A3:XFD6"/>
    </sheetView>
  </sheetViews>
  <sheetFormatPr baseColWidth="10" defaultRowHeight="15" x14ac:dyDescent="0.25"/>
  <cols>
    <col min="1" max="1" width="14.7109375" style="7" customWidth="1"/>
    <col min="2" max="2" width="41.5703125" style="7" customWidth="1"/>
    <col min="3" max="3" width="48.42578125" style="7" customWidth="1"/>
    <col min="4" max="4" width="11.42578125" style="7"/>
    <col min="5" max="5" width="16.85546875" style="7" customWidth="1"/>
    <col min="6" max="8" width="11.42578125" style="7"/>
    <col min="9" max="9" width="13.42578125" style="7" customWidth="1"/>
    <col min="10" max="11" width="11.42578125" style="7"/>
    <col min="12" max="12" width="14.7109375" style="7" customWidth="1"/>
    <col min="13" max="15" width="11.42578125" style="7"/>
    <col min="16" max="16" width="11.85546875" style="10" bestFit="1" customWidth="1"/>
    <col min="17" max="17" width="11.42578125" style="11"/>
    <col min="18" max="18" width="33" style="7" customWidth="1"/>
    <col min="19" max="19" width="12.7109375" style="7" bestFit="1" customWidth="1"/>
    <col min="20" max="20" width="19.7109375" style="7" customWidth="1"/>
    <col min="21" max="16384" width="11.42578125" style="7"/>
  </cols>
  <sheetData>
    <row r="3" spans="1:20" customFormat="1" ht="18.75" x14ac:dyDescent="0.25">
      <c r="A3" s="47" t="s">
        <v>359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0" customFormat="1" ht="18.75" x14ac:dyDescent="0.25">
      <c r="A4" s="47" t="s">
        <v>360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customFormat="1" x14ac:dyDescent="0.25"/>
    <row r="6" spans="1:20" ht="18.75" x14ac:dyDescent="0.3">
      <c r="A6" s="48" t="s">
        <v>361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9" spans="1:20" x14ac:dyDescent="0.25">
      <c r="A9" s="52" t="s">
        <v>2</v>
      </c>
      <c r="B9" s="52" t="s">
        <v>0</v>
      </c>
      <c r="C9" s="52" t="s">
        <v>1</v>
      </c>
      <c r="D9" s="52" t="s">
        <v>3</v>
      </c>
      <c r="E9" s="52" t="s">
        <v>4</v>
      </c>
      <c r="F9" s="52" t="s">
        <v>5</v>
      </c>
      <c r="G9" s="52"/>
      <c r="H9" s="52"/>
      <c r="I9" s="52" t="s">
        <v>9</v>
      </c>
      <c r="J9" s="52" t="s">
        <v>10</v>
      </c>
      <c r="K9" s="52" t="s">
        <v>11</v>
      </c>
      <c r="L9" s="52" t="s">
        <v>12</v>
      </c>
      <c r="M9" s="52" t="s">
        <v>13</v>
      </c>
      <c r="N9" s="52" t="s">
        <v>14</v>
      </c>
      <c r="O9" s="49" t="s">
        <v>246</v>
      </c>
      <c r="P9" s="56" t="s">
        <v>16</v>
      </c>
      <c r="Q9" s="54" t="s">
        <v>41</v>
      </c>
      <c r="R9" s="52" t="s">
        <v>15</v>
      </c>
      <c r="S9" s="52" t="s">
        <v>43</v>
      </c>
      <c r="T9" s="51"/>
    </row>
    <row r="10" spans="1:20" x14ac:dyDescent="0.25">
      <c r="A10" s="52"/>
      <c r="B10" s="52"/>
      <c r="C10" s="52"/>
      <c r="D10" s="52"/>
      <c r="E10" s="52"/>
      <c r="F10" s="12" t="s">
        <v>6</v>
      </c>
      <c r="G10" s="12" t="s">
        <v>7</v>
      </c>
      <c r="H10" s="12" t="s">
        <v>8</v>
      </c>
      <c r="I10" s="52"/>
      <c r="J10" s="52"/>
      <c r="K10" s="52"/>
      <c r="L10" s="52"/>
      <c r="M10" s="52"/>
      <c r="N10" s="52"/>
      <c r="O10" s="50"/>
      <c r="P10" s="56"/>
      <c r="Q10" s="55"/>
      <c r="R10" s="52"/>
      <c r="S10" s="52"/>
      <c r="T10" s="51"/>
    </row>
    <row r="11" spans="1:20" x14ac:dyDescent="0.25">
      <c r="A11" s="2">
        <v>9119</v>
      </c>
      <c r="B11" s="1" t="s">
        <v>17</v>
      </c>
      <c r="C11" s="13" t="s">
        <v>46</v>
      </c>
      <c r="D11" s="8">
        <v>1750236</v>
      </c>
      <c r="E11" s="9">
        <v>45841</v>
      </c>
      <c r="F11" s="8">
        <v>0</v>
      </c>
      <c r="G11" s="8">
        <v>0</v>
      </c>
      <c r="H11" s="2">
        <v>171.042</v>
      </c>
      <c r="I11" s="2">
        <v>171.042</v>
      </c>
      <c r="J11" s="3">
        <v>1692.46</v>
      </c>
      <c r="K11" s="3">
        <f>J11*0.2</f>
        <v>338.49200000000002</v>
      </c>
      <c r="L11" s="3">
        <f>J11*0.25</f>
        <v>423.11500000000001</v>
      </c>
      <c r="M11" s="3">
        <f>SUM(J11:L11)*0.16</f>
        <v>392.65072000000004</v>
      </c>
      <c r="N11" s="4">
        <v>5</v>
      </c>
      <c r="O11" s="4">
        <v>0</v>
      </c>
      <c r="P11" s="14">
        <f t="shared" ref="P11:P37" si="0">SUM(J11:N11)</f>
        <v>2851.7177200000001</v>
      </c>
      <c r="Q11" s="9">
        <v>46083</v>
      </c>
      <c r="R11" s="15" t="s">
        <v>278</v>
      </c>
      <c r="S11" s="16"/>
      <c r="T11" s="17"/>
    </row>
    <row r="12" spans="1:20" x14ac:dyDescent="0.25">
      <c r="A12" s="2">
        <v>9129</v>
      </c>
      <c r="B12" s="1" t="s">
        <v>17</v>
      </c>
      <c r="C12" s="13" t="s">
        <v>46</v>
      </c>
      <c r="D12" s="8">
        <v>1750238</v>
      </c>
      <c r="E12" s="9">
        <v>45841</v>
      </c>
      <c r="F12" s="8">
        <v>0</v>
      </c>
      <c r="G12" s="8">
        <v>0</v>
      </c>
      <c r="H12" s="2">
        <v>127.413</v>
      </c>
      <c r="I12" s="2">
        <v>127.413</v>
      </c>
      <c r="J12" s="3">
        <v>1183.92</v>
      </c>
      <c r="K12" s="3">
        <f t="shared" ref="K12:K20" si="1">J12*0.2</f>
        <v>236.78400000000002</v>
      </c>
      <c r="L12" s="3">
        <f t="shared" ref="L12:L20" si="2">J12*0.25</f>
        <v>295.98</v>
      </c>
      <c r="M12" s="3">
        <f t="shared" ref="M12:M37" si="3">SUM(J12:L12)*0.16</f>
        <v>274.66944000000007</v>
      </c>
      <c r="N12" s="4">
        <v>5</v>
      </c>
      <c r="O12" s="4">
        <v>0</v>
      </c>
      <c r="P12" s="14">
        <f t="shared" si="0"/>
        <v>1996.3534400000003</v>
      </c>
      <c r="Q12" s="9">
        <v>46083</v>
      </c>
      <c r="R12" s="18" t="s">
        <v>278</v>
      </c>
      <c r="S12" s="16"/>
      <c r="T12" s="17"/>
    </row>
    <row r="13" spans="1:20" x14ac:dyDescent="0.25">
      <c r="A13" s="2">
        <v>9127</v>
      </c>
      <c r="B13" s="1" t="s">
        <v>18</v>
      </c>
      <c r="C13" s="13" t="s">
        <v>49</v>
      </c>
      <c r="D13" s="8">
        <v>1750240</v>
      </c>
      <c r="E13" s="9">
        <v>45841</v>
      </c>
      <c r="F13" s="8">
        <v>0</v>
      </c>
      <c r="G13" s="8">
        <v>0</v>
      </c>
      <c r="H13" s="2">
        <v>416.90800000000002</v>
      </c>
      <c r="I13" s="2">
        <v>416.90800000000002</v>
      </c>
      <c r="J13" s="3">
        <v>3504.59</v>
      </c>
      <c r="K13" s="3">
        <f t="shared" si="1"/>
        <v>700.91800000000012</v>
      </c>
      <c r="L13" s="3">
        <f t="shared" si="2"/>
        <v>876.14750000000004</v>
      </c>
      <c r="M13" s="3">
        <f t="shared" si="3"/>
        <v>813.06488000000002</v>
      </c>
      <c r="N13" s="4">
        <v>5</v>
      </c>
      <c r="O13" s="4">
        <v>0</v>
      </c>
      <c r="P13" s="14">
        <f t="shared" si="0"/>
        <v>5899.7203799999997</v>
      </c>
      <c r="Q13" s="9">
        <v>46083</v>
      </c>
      <c r="R13" s="18" t="s">
        <v>278</v>
      </c>
      <c r="S13" s="16">
        <v>73626.509999999995</v>
      </c>
      <c r="T13" s="17"/>
    </row>
    <row r="14" spans="1:20" x14ac:dyDescent="0.25">
      <c r="A14" s="2">
        <v>9131</v>
      </c>
      <c r="B14" s="1" t="s">
        <v>19</v>
      </c>
      <c r="C14" s="13" t="s">
        <v>58</v>
      </c>
      <c r="D14" s="8">
        <v>1750252</v>
      </c>
      <c r="E14" s="9">
        <v>45841</v>
      </c>
      <c r="F14" s="8">
        <v>0</v>
      </c>
      <c r="G14" s="8">
        <v>0</v>
      </c>
      <c r="H14" s="2">
        <v>79.712999999999994</v>
      </c>
      <c r="I14" s="2">
        <v>79.712999999999994</v>
      </c>
      <c r="J14" s="3">
        <v>674.01</v>
      </c>
      <c r="K14" s="3">
        <v>0</v>
      </c>
      <c r="L14" s="3">
        <v>0</v>
      </c>
      <c r="M14" s="3">
        <f t="shared" si="3"/>
        <v>107.8416</v>
      </c>
      <c r="N14" s="4">
        <v>5</v>
      </c>
      <c r="O14" s="4">
        <v>0</v>
      </c>
      <c r="P14" s="14">
        <f t="shared" si="0"/>
        <v>786.85159999999996</v>
      </c>
      <c r="Q14" s="9">
        <v>46083</v>
      </c>
      <c r="R14" s="18" t="s">
        <v>278</v>
      </c>
      <c r="S14" s="16"/>
      <c r="T14" s="17"/>
    </row>
    <row r="15" spans="1:20" x14ac:dyDescent="0.25">
      <c r="A15" s="2">
        <v>9122</v>
      </c>
      <c r="B15" s="19" t="s">
        <v>20</v>
      </c>
      <c r="C15" s="13" t="s">
        <v>54</v>
      </c>
      <c r="D15" s="8">
        <v>1750247</v>
      </c>
      <c r="E15" s="9">
        <v>45841</v>
      </c>
      <c r="F15" s="8">
        <v>0</v>
      </c>
      <c r="G15" s="8">
        <v>0</v>
      </c>
      <c r="H15" s="20">
        <v>138.773</v>
      </c>
      <c r="I15" s="20">
        <v>138.773</v>
      </c>
      <c r="J15" s="3">
        <v>1316.34</v>
      </c>
      <c r="K15" s="3">
        <f t="shared" si="1"/>
        <v>263.26799999999997</v>
      </c>
      <c r="L15" s="3">
        <f t="shared" si="2"/>
        <v>329.08499999999998</v>
      </c>
      <c r="M15" s="3">
        <f t="shared" si="3"/>
        <v>305.39087999999998</v>
      </c>
      <c r="N15" s="4">
        <v>5</v>
      </c>
      <c r="O15" s="4">
        <v>0</v>
      </c>
      <c r="P15" s="14">
        <f t="shared" si="0"/>
        <v>2219.0838800000001</v>
      </c>
      <c r="Q15" s="9">
        <v>46083</v>
      </c>
      <c r="R15" s="18" t="s">
        <v>278</v>
      </c>
      <c r="S15" s="16"/>
      <c r="T15" s="17"/>
    </row>
    <row r="16" spans="1:20" x14ac:dyDescent="0.25">
      <c r="A16" s="2">
        <v>24072</v>
      </c>
      <c r="B16" s="1" t="s">
        <v>21</v>
      </c>
      <c r="C16" s="13" t="s">
        <v>66</v>
      </c>
      <c r="D16" s="8">
        <v>1750233</v>
      </c>
      <c r="E16" s="9">
        <v>45841</v>
      </c>
      <c r="F16" s="8">
        <v>0</v>
      </c>
      <c r="G16" s="8">
        <v>0</v>
      </c>
      <c r="H16" s="2">
        <v>106.069</v>
      </c>
      <c r="I16" s="2">
        <v>106.069</v>
      </c>
      <c r="J16" s="3">
        <v>954.43</v>
      </c>
      <c r="K16" s="3">
        <f t="shared" si="1"/>
        <v>190.886</v>
      </c>
      <c r="L16" s="3">
        <f t="shared" si="2"/>
        <v>238.60749999999999</v>
      </c>
      <c r="M16" s="3">
        <f t="shared" si="3"/>
        <v>221.42776000000003</v>
      </c>
      <c r="N16" s="4">
        <v>5</v>
      </c>
      <c r="O16" s="4">
        <v>0</v>
      </c>
      <c r="P16" s="14">
        <f t="shared" si="0"/>
        <v>1610.3512600000001</v>
      </c>
      <c r="Q16" s="9">
        <v>46083</v>
      </c>
      <c r="R16" s="18" t="s">
        <v>278</v>
      </c>
      <c r="S16" s="16"/>
      <c r="T16" s="17"/>
    </row>
    <row r="17" spans="1:20" x14ac:dyDescent="0.25">
      <c r="A17" s="2">
        <v>12163</v>
      </c>
      <c r="B17" s="1" t="s">
        <v>22</v>
      </c>
      <c r="C17" s="13" t="s">
        <v>62</v>
      </c>
      <c r="D17" s="8">
        <v>1750229</v>
      </c>
      <c r="E17" s="9">
        <v>45841</v>
      </c>
      <c r="F17" s="8">
        <v>0</v>
      </c>
      <c r="G17" s="8">
        <v>0</v>
      </c>
      <c r="H17" s="2">
        <v>116.02800000000001</v>
      </c>
      <c r="I17" s="2">
        <v>116.02800000000001</v>
      </c>
      <c r="J17" s="3">
        <v>1060.3499999999999</v>
      </c>
      <c r="K17" s="3">
        <v>0</v>
      </c>
      <c r="L17" s="3">
        <v>0</v>
      </c>
      <c r="M17" s="3">
        <f t="shared" si="3"/>
        <v>169.65599999999998</v>
      </c>
      <c r="N17" s="4">
        <v>5</v>
      </c>
      <c r="O17" s="4">
        <v>0</v>
      </c>
      <c r="P17" s="14">
        <f t="shared" si="0"/>
        <v>1235.0059999999999</v>
      </c>
      <c r="Q17" s="9">
        <v>46083</v>
      </c>
      <c r="R17" s="18" t="s">
        <v>278</v>
      </c>
      <c r="S17" s="16"/>
      <c r="T17" s="17"/>
    </row>
    <row r="18" spans="1:20" x14ac:dyDescent="0.25">
      <c r="A18" s="2">
        <v>9126</v>
      </c>
      <c r="B18" s="1" t="s">
        <v>23</v>
      </c>
      <c r="C18" s="13" t="s">
        <v>50</v>
      </c>
      <c r="D18" s="8">
        <v>1750241</v>
      </c>
      <c r="E18" s="9">
        <v>45841</v>
      </c>
      <c r="F18" s="8">
        <v>0</v>
      </c>
      <c r="G18" s="8">
        <v>0</v>
      </c>
      <c r="H18" s="2">
        <v>187.28700000000001</v>
      </c>
      <c r="I18" s="2">
        <v>187.28700000000001</v>
      </c>
      <c r="J18" s="3">
        <v>1894.82</v>
      </c>
      <c r="K18" s="3">
        <f t="shared" si="1"/>
        <v>378.964</v>
      </c>
      <c r="L18" s="3">
        <f t="shared" si="2"/>
        <v>473.70499999999998</v>
      </c>
      <c r="M18" s="3">
        <f t="shared" si="3"/>
        <v>439.59824000000003</v>
      </c>
      <c r="N18" s="4">
        <v>5</v>
      </c>
      <c r="O18" s="4">
        <v>0</v>
      </c>
      <c r="P18" s="14">
        <f t="shared" si="0"/>
        <v>3192.0872399999998</v>
      </c>
      <c r="Q18" s="9">
        <v>46083</v>
      </c>
      <c r="R18" s="18" t="s">
        <v>278</v>
      </c>
      <c r="S18" s="16"/>
      <c r="T18" s="17"/>
    </row>
    <row r="19" spans="1:20" x14ac:dyDescent="0.25">
      <c r="A19" s="2">
        <v>9123</v>
      </c>
      <c r="B19" s="1" t="s">
        <v>24</v>
      </c>
      <c r="C19" s="13" t="s">
        <v>52</v>
      </c>
      <c r="D19" s="8">
        <v>1750244</v>
      </c>
      <c r="E19" s="9">
        <v>45841</v>
      </c>
      <c r="F19" s="8">
        <v>0</v>
      </c>
      <c r="G19" s="8">
        <v>0</v>
      </c>
      <c r="H19" s="2">
        <v>314.97300000000001</v>
      </c>
      <c r="I19" s="2">
        <v>314.97300000000001</v>
      </c>
      <c r="J19" s="3">
        <v>3620.72</v>
      </c>
      <c r="K19" s="3">
        <f t="shared" si="1"/>
        <v>724.14400000000001</v>
      </c>
      <c r="L19" s="3">
        <f t="shared" si="2"/>
        <v>905.18</v>
      </c>
      <c r="M19" s="3">
        <f t="shared" si="3"/>
        <v>840.00703999999996</v>
      </c>
      <c r="N19" s="4">
        <v>5</v>
      </c>
      <c r="O19" s="4">
        <v>0</v>
      </c>
      <c r="P19" s="14">
        <f t="shared" si="0"/>
        <v>6095.0510400000003</v>
      </c>
      <c r="Q19" s="9">
        <v>46083</v>
      </c>
      <c r="R19" s="18" t="s">
        <v>278</v>
      </c>
      <c r="S19" s="16"/>
      <c r="T19" s="17"/>
    </row>
    <row r="20" spans="1:20" x14ac:dyDescent="0.25">
      <c r="A20" s="2">
        <v>9121</v>
      </c>
      <c r="B20" s="1" t="s">
        <v>24</v>
      </c>
      <c r="C20" s="13" t="s">
        <v>52</v>
      </c>
      <c r="D20" s="8">
        <v>1750246</v>
      </c>
      <c r="E20" s="9">
        <v>45841</v>
      </c>
      <c r="F20" s="8">
        <v>0</v>
      </c>
      <c r="G20" s="8">
        <v>0</v>
      </c>
      <c r="H20" s="2">
        <v>161.947</v>
      </c>
      <c r="I20" s="2">
        <v>161.947</v>
      </c>
      <c r="J20" s="3">
        <v>1586.44</v>
      </c>
      <c r="K20" s="3">
        <f t="shared" si="1"/>
        <v>317.28800000000001</v>
      </c>
      <c r="L20" s="3">
        <f t="shared" si="2"/>
        <v>396.61</v>
      </c>
      <c r="M20" s="3">
        <f t="shared" si="3"/>
        <v>368.05408000000006</v>
      </c>
      <c r="N20" s="4">
        <v>5</v>
      </c>
      <c r="O20" s="4">
        <v>0</v>
      </c>
      <c r="P20" s="14">
        <f t="shared" si="0"/>
        <v>2673.3920800000001</v>
      </c>
      <c r="Q20" s="9">
        <v>46083</v>
      </c>
      <c r="R20" s="18" t="s">
        <v>278</v>
      </c>
      <c r="S20" s="16"/>
      <c r="T20" s="17"/>
    </row>
    <row r="21" spans="1:20" x14ac:dyDescent="0.25">
      <c r="A21" s="2">
        <v>12086</v>
      </c>
      <c r="B21" s="1" t="s">
        <v>25</v>
      </c>
      <c r="C21" s="13" t="s">
        <v>60</v>
      </c>
      <c r="D21" s="8">
        <v>1750227</v>
      </c>
      <c r="E21" s="9">
        <v>45841</v>
      </c>
      <c r="F21" s="8">
        <v>0</v>
      </c>
      <c r="G21" s="8">
        <v>0</v>
      </c>
      <c r="H21" s="2">
        <v>148.696</v>
      </c>
      <c r="I21" s="2">
        <v>148.696</v>
      </c>
      <c r="J21" s="3">
        <v>1431.99</v>
      </c>
      <c r="K21" s="3">
        <v>0</v>
      </c>
      <c r="L21" s="3">
        <v>0</v>
      </c>
      <c r="M21" s="3">
        <f t="shared" si="3"/>
        <v>229.11840000000001</v>
      </c>
      <c r="N21" s="4">
        <v>5</v>
      </c>
      <c r="O21" s="4">
        <v>0</v>
      </c>
      <c r="P21" s="14">
        <f t="shared" si="0"/>
        <v>1666.1084000000001</v>
      </c>
      <c r="Q21" s="9">
        <v>46083</v>
      </c>
      <c r="R21" s="18" t="s">
        <v>278</v>
      </c>
      <c r="S21" s="16"/>
      <c r="T21" s="17"/>
    </row>
    <row r="22" spans="1:20" x14ac:dyDescent="0.25">
      <c r="A22" s="2">
        <v>12596</v>
      </c>
      <c r="B22" s="1" t="s">
        <v>26</v>
      </c>
      <c r="C22" s="13" t="s">
        <v>64</v>
      </c>
      <c r="D22" s="8">
        <v>1750231</v>
      </c>
      <c r="E22" s="9">
        <v>45841</v>
      </c>
      <c r="F22" s="8">
        <v>0</v>
      </c>
      <c r="G22" s="8">
        <v>0</v>
      </c>
      <c r="H22" s="2">
        <v>109.389</v>
      </c>
      <c r="I22" s="2">
        <v>109.389</v>
      </c>
      <c r="J22" s="3">
        <v>989.73</v>
      </c>
      <c r="K22" s="3">
        <v>0</v>
      </c>
      <c r="L22" s="3">
        <v>0</v>
      </c>
      <c r="M22" s="3">
        <f t="shared" si="3"/>
        <v>158.35679999999999</v>
      </c>
      <c r="N22" s="4">
        <v>5</v>
      </c>
      <c r="O22" s="4">
        <v>0</v>
      </c>
      <c r="P22" s="14">
        <f t="shared" si="0"/>
        <v>1153.0868</v>
      </c>
      <c r="Q22" s="9">
        <v>46083</v>
      </c>
      <c r="R22" s="18" t="s">
        <v>278</v>
      </c>
      <c r="S22" s="16"/>
      <c r="T22" s="17"/>
    </row>
    <row r="23" spans="1:20" x14ac:dyDescent="0.25">
      <c r="A23" s="2">
        <v>9124</v>
      </c>
      <c r="B23" s="1" t="s">
        <v>27</v>
      </c>
      <c r="C23" s="13" t="s">
        <v>51</v>
      </c>
      <c r="D23" s="8">
        <v>1750243</v>
      </c>
      <c r="E23" s="9">
        <v>45841</v>
      </c>
      <c r="F23" s="8">
        <v>0</v>
      </c>
      <c r="G23" s="8">
        <v>0</v>
      </c>
      <c r="H23" s="2">
        <v>288.51299999999998</v>
      </c>
      <c r="I23" s="2">
        <v>288.51299999999998</v>
      </c>
      <c r="J23" s="3">
        <v>3242.59</v>
      </c>
      <c r="K23" s="3">
        <f t="shared" ref="K23:K28" si="4">J23*0.2</f>
        <v>648.51800000000003</v>
      </c>
      <c r="L23" s="3">
        <f t="shared" ref="L23:L28" si="5">J23*0.25</f>
        <v>810.64750000000004</v>
      </c>
      <c r="M23" s="3">
        <f t="shared" si="3"/>
        <v>752.28088000000002</v>
      </c>
      <c r="N23" s="4">
        <v>5</v>
      </c>
      <c r="O23" s="4">
        <v>0</v>
      </c>
      <c r="P23" s="14">
        <f t="shared" si="0"/>
        <v>5459.0363800000005</v>
      </c>
      <c r="Q23" s="9">
        <v>46083</v>
      </c>
      <c r="R23" s="18" t="s">
        <v>278</v>
      </c>
      <c r="S23" s="16"/>
      <c r="T23" s="17"/>
    </row>
    <row r="24" spans="1:20" x14ac:dyDescent="0.25">
      <c r="A24" s="2">
        <v>11691</v>
      </c>
      <c r="B24" s="1" t="s">
        <v>28</v>
      </c>
      <c r="C24" s="13" t="s">
        <v>67</v>
      </c>
      <c r="D24" s="8">
        <v>1750234</v>
      </c>
      <c r="E24" s="9">
        <v>45841</v>
      </c>
      <c r="F24" s="8">
        <v>0</v>
      </c>
      <c r="G24" s="8">
        <v>0</v>
      </c>
      <c r="H24" s="2">
        <v>175.91900000000001</v>
      </c>
      <c r="I24" s="2">
        <v>175.91900000000001</v>
      </c>
      <c r="J24" s="3">
        <v>1750.25</v>
      </c>
      <c r="K24" s="3">
        <f t="shared" si="4"/>
        <v>350.05</v>
      </c>
      <c r="L24" s="3">
        <v>0</v>
      </c>
      <c r="M24" s="3">
        <f t="shared" si="3"/>
        <v>336.04800000000006</v>
      </c>
      <c r="N24" s="4">
        <v>5</v>
      </c>
      <c r="O24" s="4">
        <v>0</v>
      </c>
      <c r="P24" s="14">
        <f t="shared" si="0"/>
        <v>2441.3480000000004</v>
      </c>
      <c r="Q24" s="9">
        <v>46083</v>
      </c>
      <c r="R24" s="18" t="s">
        <v>278</v>
      </c>
      <c r="S24" s="16"/>
      <c r="T24" s="17"/>
    </row>
    <row r="25" spans="1:20" x14ac:dyDescent="0.25">
      <c r="A25" s="2">
        <v>6379</v>
      </c>
      <c r="B25" s="1" t="s">
        <v>29</v>
      </c>
      <c r="C25" s="13" t="s">
        <v>56</v>
      </c>
      <c r="D25" s="8">
        <v>1750249</v>
      </c>
      <c r="E25" s="9">
        <v>45841</v>
      </c>
      <c r="F25" s="8">
        <v>0</v>
      </c>
      <c r="G25" s="8">
        <v>0</v>
      </c>
      <c r="H25" s="2">
        <v>127.413</v>
      </c>
      <c r="I25" s="2">
        <v>127.413</v>
      </c>
      <c r="J25" s="3">
        <v>1183.92</v>
      </c>
      <c r="K25" s="3">
        <f t="shared" si="4"/>
        <v>236.78400000000002</v>
      </c>
      <c r="L25" s="3">
        <f t="shared" si="5"/>
        <v>295.98</v>
      </c>
      <c r="M25" s="3">
        <f t="shared" si="3"/>
        <v>274.66944000000007</v>
      </c>
      <c r="N25" s="4">
        <v>5</v>
      </c>
      <c r="O25" s="4">
        <v>0</v>
      </c>
      <c r="P25" s="14">
        <f t="shared" si="0"/>
        <v>1996.3534400000003</v>
      </c>
      <c r="Q25" s="9">
        <v>46083</v>
      </c>
      <c r="R25" s="18" t="s">
        <v>278</v>
      </c>
      <c r="S25" s="16"/>
      <c r="T25" s="17"/>
    </row>
    <row r="26" spans="1:20" x14ac:dyDescent="0.25">
      <c r="A26" s="2">
        <v>9130</v>
      </c>
      <c r="B26" s="1" t="s">
        <v>30</v>
      </c>
      <c r="C26" s="13" t="s">
        <v>47</v>
      </c>
      <c r="D26" s="8">
        <v>1750237</v>
      </c>
      <c r="E26" s="9">
        <v>45841</v>
      </c>
      <c r="F26" s="8">
        <v>0</v>
      </c>
      <c r="G26" s="8">
        <v>0</v>
      </c>
      <c r="H26" s="2">
        <v>123.495</v>
      </c>
      <c r="I26" s="2">
        <v>123.495</v>
      </c>
      <c r="J26" s="3">
        <v>1139.8</v>
      </c>
      <c r="K26" s="3">
        <f t="shared" si="4"/>
        <v>227.96</v>
      </c>
      <c r="L26" s="3">
        <f t="shared" si="5"/>
        <v>284.95</v>
      </c>
      <c r="M26" s="3">
        <f t="shared" si="3"/>
        <v>264.43360000000001</v>
      </c>
      <c r="N26" s="4">
        <v>5</v>
      </c>
      <c r="O26" s="4">
        <v>0</v>
      </c>
      <c r="P26" s="14">
        <f t="shared" si="0"/>
        <v>1922.1436000000001</v>
      </c>
      <c r="Q26" s="9">
        <v>46083</v>
      </c>
      <c r="R26" s="18" t="s">
        <v>278</v>
      </c>
      <c r="S26" s="16"/>
      <c r="T26" s="17"/>
    </row>
    <row r="27" spans="1:20" x14ac:dyDescent="0.25">
      <c r="A27" s="2">
        <v>9128</v>
      </c>
      <c r="B27" s="1" t="s">
        <v>31</v>
      </c>
      <c r="C27" s="13" t="s">
        <v>48</v>
      </c>
      <c r="D27" s="8">
        <v>1750239</v>
      </c>
      <c r="E27" s="9">
        <v>45841</v>
      </c>
      <c r="F27" s="8">
        <v>0</v>
      </c>
      <c r="G27" s="8">
        <v>0</v>
      </c>
      <c r="H27" s="2">
        <v>296.78100000000001</v>
      </c>
      <c r="I27" s="2">
        <v>296.78100000000001</v>
      </c>
      <c r="J27" s="3">
        <v>3360.76</v>
      </c>
      <c r="K27" s="3">
        <f t="shared" si="4"/>
        <v>672.15200000000004</v>
      </c>
      <c r="L27" s="3">
        <f t="shared" si="5"/>
        <v>840.19</v>
      </c>
      <c r="M27" s="3">
        <f t="shared" si="3"/>
        <v>779.69632000000013</v>
      </c>
      <c r="N27" s="4">
        <v>5</v>
      </c>
      <c r="O27" s="4">
        <v>0</v>
      </c>
      <c r="P27" s="14">
        <f t="shared" si="0"/>
        <v>5657.7983200000008</v>
      </c>
      <c r="Q27" s="9">
        <v>46083</v>
      </c>
      <c r="R27" s="18" t="s">
        <v>278</v>
      </c>
      <c r="S27" s="16"/>
      <c r="T27" s="17"/>
    </row>
    <row r="28" spans="1:20" x14ac:dyDescent="0.25">
      <c r="A28" s="2">
        <v>9125</v>
      </c>
      <c r="B28" s="1" t="s">
        <v>31</v>
      </c>
      <c r="C28" s="13" t="s">
        <v>48</v>
      </c>
      <c r="D28" s="8">
        <v>1750242</v>
      </c>
      <c r="E28" s="9">
        <v>45841</v>
      </c>
      <c r="F28" s="8">
        <v>0</v>
      </c>
      <c r="G28" s="8">
        <v>0</v>
      </c>
      <c r="H28" s="2">
        <v>183.49799999999999</v>
      </c>
      <c r="I28" s="2">
        <v>183.49799999999999</v>
      </c>
      <c r="J28" s="3">
        <v>1846.62</v>
      </c>
      <c r="K28" s="3">
        <f t="shared" si="4"/>
        <v>369.32400000000001</v>
      </c>
      <c r="L28" s="3">
        <f t="shared" si="5"/>
        <v>461.65499999999997</v>
      </c>
      <c r="M28" s="3">
        <f t="shared" si="3"/>
        <v>428.41584000000006</v>
      </c>
      <c r="N28" s="4">
        <v>5</v>
      </c>
      <c r="O28" s="4">
        <v>0</v>
      </c>
      <c r="P28" s="14">
        <f t="shared" si="0"/>
        <v>3111.0148400000003</v>
      </c>
      <c r="Q28" s="9">
        <v>46083</v>
      </c>
      <c r="R28" s="18" t="s">
        <v>278</v>
      </c>
      <c r="S28" s="16"/>
      <c r="T28" s="17"/>
    </row>
    <row r="29" spans="1:20" x14ac:dyDescent="0.25">
      <c r="A29" s="2">
        <v>13413</v>
      </c>
      <c r="B29" s="1" t="s">
        <v>32</v>
      </c>
      <c r="C29" s="13" t="s">
        <v>65</v>
      </c>
      <c r="D29" s="8">
        <v>1750232</v>
      </c>
      <c r="E29" s="9">
        <v>45841</v>
      </c>
      <c r="F29" s="8">
        <v>0</v>
      </c>
      <c r="G29" s="8">
        <v>0</v>
      </c>
      <c r="H29" s="2">
        <v>107.729</v>
      </c>
      <c r="I29" s="2">
        <v>107.729</v>
      </c>
      <c r="J29" s="3">
        <v>972.07</v>
      </c>
      <c r="K29" s="3">
        <v>0</v>
      </c>
      <c r="L29" s="3">
        <v>0</v>
      </c>
      <c r="M29" s="3">
        <f t="shared" si="3"/>
        <v>155.53120000000001</v>
      </c>
      <c r="N29" s="4">
        <v>5</v>
      </c>
      <c r="O29" s="4">
        <v>0</v>
      </c>
      <c r="P29" s="14">
        <f t="shared" si="0"/>
        <v>1132.6012000000001</v>
      </c>
      <c r="Q29" s="9">
        <v>46083</v>
      </c>
      <c r="R29" s="18" t="s">
        <v>278</v>
      </c>
      <c r="S29" s="16"/>
      <c r="T29" s="17"/>
    </row>
    <row r="30" spans="1:20" x14ac:dyDescent="0.25">
      <c r="A30" s="2">
        <v>9133</v>
      </c>
      <c r="B30" s="1" t="s">
        <v>33</v>
      </c>
      <c r="C30" s="13" t="s">
        <v>59</v>
      </c>
      <c r="D30" s="8">
        <v>1750253</v>
      </c>
      <c r="E30" s="9">
        <v>45841</v>
      </c>
      <c r="F30" s="8">
        <v>0</v>
      </c>
      <c r="G30" s="8">
        <v>0</v>
      </c>
      <c r="H30" s="2">
        <v>87.293599999999998</v>
      </c>
      <c r="I30" s="2">
        <v>87.293599999999998</v>
      </c>
      <c r="J30" s="3">
        <v>754.68</v>
      </c>
      <c r="K30" s="3">
        <v>0</v>
      </c>
      <c r="L30" s="3">
        <v>0</v>
      </c>
      <c r="M30" s="3">
        <f t="shared" si="3"/>
        <v>120.74879999999999</v>
      </c>
      <c r="N30" s="4">
        <v>5</v>
      </c>
      <c r="O30" s="4">
        <v>0</v>
      </c>
      <c r="P30" s="14">
        <f t="shared" si="0"/>
        <v>880.42879999999991</v>
      </c>
      <c r="Q30" s="9">
        <v>46083</v>
      </c>
      <c r="R30" s="18" t="s">
        <v>278</v>
      </c>
      <c r="S30" s="16"/>
      <c r="T30" s="17"/>
    </row>
    <row r="31" spans="1:20" x14ac:dyDescent="0.25">
      <c r="A31" s="2">
        <v>9132</v>
      </c>
      <c r="B31" s="1" t="s">
        <v>34</v>
      </c>
      <c r="C31" s="13" t="s">
        <v>57</v>
      </c>
      <c r="D31" s="8">
        <v>1750251</v>
      </c>
      <c r="E31" s="9">
        <v>45841</v>
      </c>
      <c r="F31" s="8">
        <v>0</v>
      </c>
      <c r="G31" s="8">
        <v>0</v>
      </c>
      <c r="H31" s="2">
        <v>83.503299999999996</v>
      </c>
      <c r="I31" s="2">
        <v>83.503299999999996</v>
      </c>
      <c r="J31" s="3">
        <v>714.37</v>
      </c>
      <c r="K31" s="3">
        <v>0</v>
      </c>
      <c r="L31" s="3">
        <v>0</v>
      </c>
      <c r="M31" s="3">
        <f t="shared" si="3"/>
        <v>114.2992</v>
      </c>
      <c r="N31" s="4">
        <v>5</v>
      </c>
      <c r="O31" s="4">
        <v>0</v>
      </c>
      <c r="P31" s="14">
        <f t="shared" si="0"/>
        <v>833.66920000000005</v>
      </c>
      <c r="Q31" s="9">
        <v>46083</v>
      </c>
      <c r="R31" s="18" t="s">
        <v>278</v>
      </c>
      <c r="S31" s="16"/>
      <c r="T31" s="17"/>
    </row>
    <row r="32" spans="1:20" x14ac:dyDescent="0.25">
      <c r="A32" s="2">
        <v>7339</v>
      </c>
      <c r="B32" s="1" t="s">
        <v>35</v>
      </c>
      <c r="C32" s="13" t="s">
        <v>55</v>
      </c>
      <c r="D32" s="8">
        <v>1750248</v>
      </c>
      <c r="E32" s="9">
        <v>45841</v>
      </c>
      <c r="F32" s="8">
        <v>0</v>
      </c>
      <c r="G32" s="8">
        <v>0</v>
      </c>
      <c r="H32" s="2">
        <v>185.77199999999999</v>
      </c>
      <c r="I32" s="2">
        <v>185.77199999999999</v>
      </c>
      <c r="J32" s="3">
        <v>1875.55</v>
      </c>
      <c r="K32" s="3">
        <f t="shared" ref="K32:K37" si="6">J32*0.2</f>
        <v>375.11</v>
      </c>
      <c r="L32" s="3">
        <f t="shared" ref="L32:L35" si="7">J32*0.25</f>
        <v>468.88749999999999</v>
      </c>
      <c r="M32" s="3">
        <f t="shared" si="3"/>
        <v>435.12759999999997</v>
      </c>
      <c r="N32" s="4">
        <v>5</v>
      </c>
      <c r="O32" s="4">
        <v>0</v>
      </c>
      <c r="P32" s="14">
        <f t="shared" si="0"/>
        <v>3159.6750999999995</v>
      </c>
      <c r="Q32" s="9">
        <v>46083</v>
      </c>
      <c r="R32" s="18" t="s">
        <v>278</v>
      </c>
      <c r="S32" s="16"/>
      <c r="T32" s="17"/>
    </row>
    <row r="33" spans="1:20" x14ac:dyDescent="0.25">
      <c r="A33" s="2">
        <v>9585</v>
      </c>
      <c r="B33" s="1" t="s">
        <v>36</v>
      </c>
      <c r="C33" s="13" t="s">
        <v>230</v>
      </c>
      <c r="D33" s="8">
        <v>1750250</v>
      </c>
      <c r="E33" s="9">
        <v>45841</v>
      </c>
      <c r="F33" s="8">
        <v>0</v>
      </c>
      <c r="G33" s="8">
        <v>0</v>
      </c>
      <c r="H33" s="2">
        <v>146.238</v>
      </c>
      <c r="I33" s="2">
        <v>146.238</v>
      </c>
      <c r="J33" s="3">
        <v>1403.34</v>
      </c>
      <c r="K33" s="3">
        <f t="shared" si="6"/>
        <v>280.66800000000001</v>
      </c>
      <c r="L33" s="3">
        <f t="shared" si="7"/>
        <v>350.83499999999998</v>
      </c>
      <c r="M33" s="3">
        <f t="shared" si="3"/>
        <v>325.57488000000001</v>
      </c>
      <c r="N33" s="4">
        <v>5</v>
      </c>
      <c r="O33" s="4">
        <v>0</v>
      </c>
      <c r="P33" s="14">
        <f t="shared" si="0"/>
        <v>2365.41788</v>
      </c>
      <c r="Q33" s="9">
        <v>46083</v>
      </c>
      <c r="R33" s="18" t="s">
        <v>278</v>
      </c>
      <c r="S33" s="16"/>
      <c r="T33" s="17"/>
    </row>
    <row r="34" spans="1:20" x14ac:dyDescent="0.25">
      <c r="A34" s="2">
        <v>9118</v>
      </c>
      <c r="B34" s="1" t="s">
        <v>37</v>
      </c>
      <c r="C34" s="13" t="s">
        <v>45</v>
      </c>
      <c r="D34" s="8">
        <v>1750235</v>
      </c>
      <c r="E34" s="9">
        <v>45841</v>
      </c>
      <c r="F34" s="8">
        <v>0</v>
      </c>
      <c r="G34" s="8">
        <v>0</v>
      </c>
      <c r="H34" s="2">
        <v>126</v>
      </c>
      <c r="I34" s="2">
        <v>126</v>
      </c>
      <c r="J34" s="3">
        <v>1166.28</v>
      </c>
      <c r="K34" s="3">
        <f t="shared" si="6"/>
        <v>233.256</v>
      </c>
      <c r="L34" s="3">
        <f t="shared" si="7"/>
        <v>291.57</v>
      </c>
      <c r="M34" s="3">
        <f t="shared" si="3"/>
        <v>270.57695999999999</v>
      </c>
      <c r="N34" s="5">
        <v>5</v>
      </c>
      <c r="O34" s="4">
        <v>0</v>
      </c>
      <c r="P34" s="14">
        <f t="shared" si="0"/>
        <v>1966.6829600000001</v>
      </c>
      <c r="Q34" s="9">
        <v>46083</v>
      </c>
      <c r="R34" s="18" t="s">
        <v>278</v>
      </c>
      <c r="S34" s="16"/>
      <c r="T34" s="17"/>
    </row>
    <row r="35" spans="1:20" x14ac:dyDescent="0.25">
      <c r="A35" s="2">
        <v>9120</v>
      </c>
      <c r="B35" s="1" t="s">
        <v>38</v>
      </c>
      <c r="C35" s="13" t="s">
        <v>53</v>
      </c>
      <c r="D35" s="8">
        <v>1750245</v>
      </c>
      <c r="E35" s="9">
        <v>45841</v>
      </c>
      <c r="F35" s="8">
        <v>0</v>
      </c>
      <c r="G35" s="8">
        <v>0</v>
      </c>
      <c r="H35" s="2">
        <v>404.678</v>
      </c>
      <c r="I35" s="2">
        <v>404.678</v>
      </c>
      <c r="J35" s="3">
        <v>4974.33</v>
      </c>
      <c r="K35" s="3">
        <f t="shared" si="6"/>
        <v>994.86599999999999</v>
      </c>
      <c r="L35" s="3">
        <f t="shared" si="7"/>
        <v>1243.5825</v>
      </c>
      <c r="M35" s="3">
        <f t="shared" si="3"/>
        <v>1154.04456</v>
      </c>
      <c r="N35" s="4">
        <v>5</v>
      </c>
      <c r="O35" s="4">
        <v>0</v>
      </c>
      <c r="P35" s="14">
        <f t="shared" si="0"/>
        <v>8371.8230600000006</v>
      </c>
      <c r="Q35" s="9">
        <v>46083</v>
      </c>
      <c r="R35" s="18" t="s">
        <v>278</v>
      </c>
      <c r="S35" s="16"/>
      <c r="T35" s="17"/>
    </row>
    <row r="36" spans="1:20" x14ac:dyDescent="0.25">
      <c r="A36" s="2">
        <v>12087</v>
      </c>
      <c r="B36" s="1" t="s">
        <v>39</v>
      </c>
      <c r="C36" s="13" t="s">
        <v>61</v>
      </c>
      <c r="D36" s="8">
        <v>1750228</v>
      </c>
      <c r="E36" s="9">
        <v>45841</v>
      </c>
      <c r="F36" s="8">
        <v>0</v>
      </c>
      <c r="G36" s="8">
        <v>0</v>
      </c>
      <c r="H36" s="2">
        <v>131.19999999999999</v>
      </c>
      <c r="I36" s="2">
        <v>131.19999999999999</v>
      </c>
      <c r="J36" s="3">
        <v>1228.06</v>
      </c>
      <c r="K36" s="3">
        <v>0</v>
      </c>
      <c r="L36" s="3">
        <v>0</v>
      </c>
      <c r="M36" s="3">
        <f t="shared" si="3"/>
        <v>196.4896</v>
      </c>
      <c r="N36" s="4">
        <v>5</v>
      </c>
      <c r="O36" s="4">
        <v>0</v>
      </c>
      <c r="P36" s="14">
        <f t="shared" si="0"/>
        <v>1429.5495999999998</v>
      </c>
      <c r="Q36" s="9">
        <v>46083</v>
      </c>
      <c r="R36" s="18" t="s">
        <v>278</v>
      </c>
      <c r="S36" s="16"/>
      <c r="T36" s="17"/>
    </row>
    <row r="37" spans="1:20" x14ac:dyDescent="0.25">
      <c r="A37" s="21">
        <v>12241</v>
      </c>
      <c r="B37" s="22" t="s">
        <v>40</v>
      </c>
      <c r="C37" s="13" t="s">
        <v>63</v>
      </c>
      <c r="D37" s="23">
        <v>1750230</v>
      </c>
      <c r="E37" s="9">
        <v>45841</v>
      </c>
      <c r="F37" s="23">
        <v>0</v>
      </c>
      <c r="G37" s="23">
        <v>0</v>
      </c>
      <c r="H37" s="21">
        <v>119.364</v>
      </c>
      <c r="I37" s="21">
        <v>119.364</v>
      </c>
      <c r="J37" s="6">
        <v>1095.6600000000001</v>
      </c>
      <c r="K37" s="6">
        <f t="shared" si="6"/>
        <v>219.13200000000003</v>
      </c>
      <c r="L37" s="6">
        <v>0</v>
      </c>
      <c r="M37" s="6">
        <f t="shared" si="3"/>
        <v>210.36672000000002</v>
      </c>
      <c r="N37" s="24">
        <v>5</v>
      </c>
      <c r="O37" s="4">
        <v>0</v>
      </c>
      <c r="P37" s="25">
        <f t="shared" si="0"/>
        <v>1530.1587200000001</v>
      </c>
      <c r="Q37" s="9">
        <v>46083</v>
      </c>
      <c r="R37" s="18" t="s">
        <v>278</v>
      </c>
      <c r="S37" s="23"/>
    </row>
    <row r="38" spans="1:20" s="8" customFormat="1" x14ac:dyDescent="0.25">
      <c r="C38" s="26"/>
      <c r="J38" s="3">
        <f t="shared" ref="J38:P38" si="8">SUM(J11:J37)</f>
        <v>46618.080000000002</v>
      </c>
      <c r="K38" s="3">
        <f t="shared" si="8"/>
        <v>7758.5639999999985</v>
      </c>
      <c r="L38" s="3">
        <f t="shared" si="8"/>
        <v>8986.7274999999972</v>
      </c>
      <c r="M38" s="3">
        <f t="shared" si="8"/>
        <v>10138.139440000001</v>
      </c>
      <c r="N38" s="3">
        <f t="shared" si="8"/>
        <v>135</v>
      </c>
      <c r="O38" s="3"/>
      <c r="P38" s="14">
        <f t="shared" si="8"/>
        <v>73636.510940000007</v>
      </c>
      <c r="Q38" s="9"/>
      <c r="S38" s="16">
        <v>144074.25</v>
      </c>
      <c r="T38" s="16" t="s">
        <v>44</v>
      </c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4"/>
      <c r="Q39" s="9"/>
      <c r="R39" s="8"/>
      <c r="S39" s="8"/>
    </row>
    <row r="40" spans="1:20" x14ac:dyDescent="0.25">
      <c r="A40" s="27">
        <v>2273</v>
      </c>
      <c r="B40" s="28" t="s">
        <v>68</v>
      </c>
      <c r="C40" s="28" t="s">
        <v>69</v>
      </c>
      <c r="D40" s="8">
        <v>1750252</v>
      </c>
      <c r="E40" s="9">
        <v>45841</v>
      </c>
      <c r="F40" s="8">
        <v>0</v>
      </c>
      <c r="G40" s="8">
        <v>0</v>
      </c>
      <c r="H40" s="2">
        <v>170</v>
      </c>
      <c r="I40" s="2">
        <v>170</v>
      </c>
      <c r="J40" s="3">
        <v>1613.67</v>
      </c>
      <c r="K40" s="8">
        <v>322.73</v>
      </c>
      <c r="L40" s="3">
        <v>403.41</v>
      </c>
      <c r="M40" s="8">
        <v>374.37</v>
      </c>
      <c r="N40" s="3">
        <v>0</v>
      </c>
      <c r="O40" s="3">
        <v>0</v>
      </c>
      <c r="P40" s="14">
        <f>SUM(J40:N40)</f>
        <v>2714.18</v>
      </c>
      <c r="Q40" s="9">
        <v>46214</v>
      </c>
      <c r="R40" s="15" t="s">
        <v>279</v>
      </c>
      <c r="S40" s="8">
        <v>77496.149999999994</v>
      </c>
    </row>
    <row r="41" spans="1:20" x14ac:dyDescent="0.25">
      <c r="A41" s="27">
        <v>2272</v>
      </c>
      <c r="B41" s="28" t="s">
        <v>70</v>
      </c>
      <c r="C41" s="28" t="s">
        <v>71</v>
      </c>
      <c r="D41" s="8">
        <v>1750253</v>
      </c>
      <c r="E41" s="9">
        <v>45841</v>
      </c>
      <c r="F41" s="8">
        <v>0</v>
      </c>
      <c r="G41" s="8">
        <v>0</v>
      </c>
      <c r="H41" s="2">
        <v>60</v>
      </c>
      <c r="I41" s="2">
        <v>60</v>
      </c>
      <c r="J41" s="3">
        <v>467.66</v>
      </c>
      <c r="K41" s="8">
        <v>93.53</v>
      </c>
      <c r="L41" s="3">
        <v>116.91</v>
      </c>
      <c r="M41" s="8">
        <v>108.5</v>
      </c>
      <c r="N41" s="3">
        <v>0</v>
      </c>
      <c r="O41" s="3">
        <v>0</v>
      </c>
      <c r="P41" s="14">
        <v>786.6</v>
      </c>
      <c r="Q41" s="9">
        <v>46214</v>
      </c>
      <c r="R41" s="18" t="s">
        <v>279</v>
      </c>
      <c r="S41" s="8"/>
    </row>
    <row r="42" spans="1:20" x14ac:dyDescent="0.25">
      <c r="A42" s="27">
        <v>8313</v>
      </c>
      <c r="B42" s="28" t="s">
        <v>72</v>
      </c>
      <c r="C42" s="28" t="s">
        <v>73</v>
      </c>
      <c r="D42" s="8">
        <v>1750254</v>
      </c>
      <c r="E42" s="9">
        <v>45841</v>
      </c>
      <c r="F42" s="8">
        <v>0</v>
      </c>
      <c r="G42" s="8">
        <v>0</v>
      </c>
      <c r="H42" s="2">
        <v>80</v>
      </c>
      <c r="I42" s="2">
        <v>80</v>
      </c>
      <c r="J42" s="3">
        <v>652.28</v>
      </c>
      <c r="K42" s="8">
        <v>130.46</v>
      </c>
      <c r="L42" s="3">
        <v>163.07</v>
      </c>
      <c r="M42" s="8">
        <v>151.33000000000001</v>
      </c>
      <c r="N42" s="3">
        <v>0</v>
      </c>
      <c r="O42" s="3">
        <v>0</v>
      </c>
      <c r="P42" s="14">
        <f t="shared" ref="P42:P105" si="9">SUM(J42:N42)</f>
        <v>1097.1399999999999</v>
      </c>
      <c r="Q42" s="9">
        <v>46214</v>
      </c>
      <c r="R42" s="18" t="s">
        <v>279</v>
      </c>
      <c r="S42" s="8"/>
    </row>
    <row r="43" spans="1:20" x14ac:dyDescent="0.25">
      <c r="A43" s="27">
        <v>3994</v>
      </c>
      <c r="B43" s="28" t="s">
        <v>74</v>
      </c>
      <c r="C43" s="28" t="s">
        <v>75</v>
      </c>
      <c r="D43" s="8">
        <v>1750255</v>
      </c>
      <c r="E43" s="9">
        <v>45841</v>
      </c>
      <c r="F43" s="8">
        <v>0</v>
      </c>
      <c r="G43" s="8">
        <v>0</v>
      </c>
      <c r="H43" s="2">
        <v>60</v>
      </c>
      <c r="I43" s="2">
        <v>60</v>
      </c>
      <c r="J43" s="3">
        <v>467.66</v>
      </c>
      <c r="K43" s="8">
        <v>93.53</v>
      </c>
      <c r="L43" s="3">
        <v>116.91</v>
      </c>
      <c r="M43" s="8">
        <v>108.5</v>
      </c>
      <c r="N43" s="3">
        <v>0</v>
      </c>
      <c r="O43" s="3">
        <v>0</v>
      </c>
      <c r="P43" s="14">
        <f t="shared" si="9"/>
        <v>786.6</v>
      </c>
      <c r="Q43" s="9">
        <v>46214</v>
      </c>
      <c r="R43" s="18" t="s">
        <v>279</v>
      </c>
      <c r="S43" s="8"/>
    </row>
    <row r="44" spans="1:20" x14ac:dyDescent="0.25">
      <c r="A44" s="27">
        <v>24469</v>
      </c>
      <c r="B44" s="28" t="s">
        <v>74</v>
      </c>
      <c r="C44" s="28" t="s">
        <v>75</v>
      </c>
      <c r="D44" s="8">
        <v>1750256</v>
      </c>
      <c r="E44" s="9">
        <v>45841</v>
      </c>
      <c r="F44" s="8">
        <v>0</v>
      </c>
      <c r="G44" s="8">
        <v>0</v>
      </c>
      <c r="H44" s="8">
        <v>60</v>
      </c>
      <c r="I44" s="8">
        <v>60</v>
      </c>
      <c r="J44" s="8">
        <v>467.66</v>
      </c>
      <c r="K44" s="8">
        <v>93.53</v>
      </c>
      <c r="L44" s="3">
        <v>116.91</v>
      </c>
      <c r="M44" s="8">
        <v>108.5</v>
      </c>
      <c r="N44" s="3">
        <v>0</v>
      </c>
      <c r="O44" s="3">
        <v>0</v>
      </c>
      <c r="P44" s="14">
        <f t="shared" si="9"/>
        <v>786.6</v>
      </c>
      <c r="Q44" s="9">
        <v>46214</v>
      </c>
      <c r="R44" s="18" t="s">
        <v>279</v>
      </c>
      <c r="S44" s="8"/>
    </row>
    <row r="45" spans="1:20" x14ac:dyDescent="0.25">
      <c r="A45" s="27">
        <v>24470</v>
      </c>
      <c r="B45" s="28" t="s">
        <v>76</v>
      </c>
      <c r="C45" s="28" t="s">
        <v>77</v>
      </c>
      <c r="D45" s="8">
        <v>1750257</v>
      </c>
      <c r="E45" s="9">
        <v>45841</v>
      </c>
      <c r="F45" s="8">
        <v>0</v>
      </c>
      <c r="G45" s="8">
        <v>0</v>
      </c>
      <c r="H45" s="8">
        <v>60</v>
      </c>
      <c r="I45" s="8">
        <v>60</v>
      </c>
      <c r="J45" s="8">
        <v>467.66</v>
      </c>
      <c r="K45" s="8">
        <v>93.53</v>
      </c>
      <c r="L45" s="3">
        <v>116.91</v>
      </c>
      <c r="M45" s="8">
        <v>108.5</v>
      </c>
      <c r="N45" s="3">
        <v>0</v>
      </c>
      <c r="O45" s="3">
        <v>0</v>
      </c>
      <c r="P45" s="14">
        <f t="shared" si="9"/>
        <v>786.6</v>
      </c>
      <c r="Q45" s="9">
        <v>46214</v>
      </c>
      <c r="R45" s="18" t="s">
        <v>279</v>
      </c>
      <c r="S45" s="8"/>
    </row>
    <row r="46" spans="1:20" x14ac:dyDescent="0.25">
      <c r="A46" s="27">
        <v>24471</v>
      </c>
      <c r="B46" s="28" t="s">
        <v>76</v>
      </c>
      <c r="C46" s="28" t="s">
        <v>77</v>
      </c>
      <c r="D46" s="8">
        <v>1750258</v>
      </c>
      <c r="E46" s="9">
        <v>45841</v>
      </c>
      <c r="F46" s="8">
        <v>0</v>
      </c>
      <c r="G46" s="8">
        <v>0</v>
      </c>
      <c r="H46" s="8">
        <v>60</v>
      </c>
      <c r="I46" s="8">
        <v>60</v>
      </c>
      <c r="J46" s="8">
        <v>467.66</v>
      </c>
      <c r="K46" s="8">
        <v>93.53</v>
      </c>
      <c r="L46" s="3">
        <v>116.91</v>
      </c>
      <c r="M46" s="8">
        <v>108.5</v>
      </c>
      <c r="N46" s="8">
        <v>0</v>
      </c>
      <c r="O46" s="3">
        <v>0</v>
      </c>
      <c r="P46" s="14">
        <f t="shared" si="9"/>
        <v>786.6</v>
      </c>
      <c r="Q46" s="9">
        <v>46214</v>
      </c>
      <c r="R46" s="18" t="s">
        <v>279</v>
      </c>
      <c r="S46" s="8"/>
    </row>
    <row r="47" spans="1:20" x14ac:dyDescent="0.25">
      <c r="A47" s="27">
        <v>4010</v>
      </c>
      <c r="B47" s="28" t="s">
        <v>76</v>
      </c>
      <c r="C47" s="28" t="s">
        <v>77</v>
      </c>
      <c r="D47" s="8">
        <v>1750259</v>
      </c>
      <c r="E47" s="9">
        <v>45841</v>
      </c>
      <c r="F47" s="8">
        <v>0</v>
      </c>
      <c r="G47" s="8">
        <v>0</v>
      </c>
      <c r="H47" s="2">
        <v>94</v>
      </c>
      <c r="I47" s="2">
        <v>94</v>
      </c>
      <c r="J47" s="3">
        <v>795.2</v>
      </c>
      <c r="K47" s="8">
        <v>159.04</v>
      </c>
      <c r="L47" s="3">
        <v>198.8</v>
      </c>
      <c r="M47" s="8">
        <v>184.49</v>
      </c>
      <c r="N47" s="3">
        <v>0</v>
      </c>
      <c r="O47" s="3">
        <v>0</v>
      </c>
      <c r="P47" s="14">
        <f t="shared" si="9"/>
        <v>1337.53</v>
      </c>
      <c r="Q47" s="9">
        <v>46214</v>
      </c>
      <c r="R47" s="18" t="s">
        <v>279</v>
      </c>
      <c r="S47" s="8"/>
    </row>
    <row r="48" spans="1:20" x14ac:dyDescent="0.25">
      <c r="A48" s="27">
        <v>6381</v>
      </c>
      <c r="B48" s="28" t="s">
        <v>78</v>
      </c>
      <c r="C48" s="28" t="s">
        <v>79</v>
      </c>
      <c r="D48" s="8">
        <v>1750260</v>
      </c>
      <c r="E48" s="9">
        <v>45841</v>
      </c>
      <c r="F48" s="8">
        <v>0</v>
      </c>
      <c r="G48" s="8">
        <v>0</v>
      </c>
      <c r="H48" s="8">
        <v>60</v>
      </c>
      <c r="I48" s="8">
        <v>60</v>
      </c>
      <c r="J48" s="3">
        <v>467.66</v>
      </c>
      <c r="K48" s="8">
        <v>93.53</v>
      </c>
      <c r="L48" s="3">
        <v>116.91</v>
      </c>
      <c r="M48" s="8">
        <v>108.5</v>
      </c>
      <c r="N48" s="3">
        <v>0</v>
      </c>
      <c r="O48" s="3">
        <v>0</v>
      </c>
      <c r="P48" s="14">
        <f t="shared" si="9"/>
        <v>786.6</v>
      </c>
      <c r="Q48" s="9">
        <v>46214</v>
      </c>
      <c r="R48" s="18" t="s">
        <v>279</v>
      </c>
      <c r="S48" s="8"/>
    </row>
    <row r="49" spans="1:19" x14ac:dyDescent="0.25">
      <c r="A49" s="27">
        <v>8404</v>
      </c>
      <c r="B49" s="28" t="s">
        <v>80</v>
      </c>
      <c r="C49" s="28" t="s">
        <v>81</v>
      </c>
      <c r="D49" s="8">
        <v>1750261</v>
      </c>
      <c r="E49" s="9">
        <v>45841</v>
      </c>
      <c r="F49" s="8">
        <v>0</v>
      </c>
      <c r="G49" s="8">
        <v>0</v>
      </c>
      <c r="H49" s="8">
        <v>60</v>
      </c>
      <c r="I49" s="8">
        <v>60</v>
      </c>
      <c r="J49" s="3">
        <v>467.66</v>
      </c>
      <c r="K49" s="8">
        <v>93.53</v>
      </c>
      <c r="L49" s="3">
        <v>116.91</v>
      </c>
      <c r="M49" s="8">
        <v>108.5</v>
      </c>
      <c r="N49" s="3">
        <v>0</v>
      </c>
      <c r="O49" s="3">
        <v>0</v>
      </c>
      <c r="P49" s="14">
        <f t="shared" si="9"/>
        <v>786.6</v>
      </c>
      <c r="Q49" s="9">
        <v>46214</v>
      </c>
      <c r="R49" s="18" t="s">
        <v>279</v>
      </c>
      <c r="S49" s="8"/>
    </row>
    <row r="50" spans="1:19" x14ac:dyDescent="0.25">
      <c r="A50" s="27">
        <v>7338</v>
      </c>
      <c r="B50" s="28" t="s">
        <v>82</v>
      </c>
      <c r="C50" s="28" t="s">
        <v>83</v>
      </c>
      <c r="D50" s="8">
        <v>1750262</v>
      </c>
      <c r="E50" s="9">
        <v>45841</v>
      </c>
      <c r="F50" s="8">
        <v>0</v>
      </c>
      <c r="G50" s="8">
        <v>0</v>
      </c>
      <c r="H50" s="8">
        <v>58</v>
      </c>
      <c r="I50" s="8">
        <v>58</v>
      </c>
      <c r="J50" s="3">
        <v>451.82</v>
      </c>
      <c r="K50" s="8">
        <v>90.36</v>
      </c>
      <c r="L50" s="3">
        <v>112.96</v>
      </c>
      <c r="M50" s="8">
        <v>104.82</v>
      </c>
      <c r="N50" s="3">
        <v>0</v>
      </c>
      <c r="O50" s="3">
        <v>0</v>
      </c>
      <c r="P50" s="14">
        <f t="shared" si="9"/>
        <v>759.96</v>
      </c>
      <c r="Q50" s="9">
        <v>46214</v>
      </c>
      <c r="R50" s="18" t="s">
        <v>279</v>
      </c>
      <c r="S50" s="8"/>
    </row>
    <row r="51" spans="1:19" x14ac:dyDescent="0.25">
      <c r="A51" s="27">
        <v>17</v>
      </c>
      <c r="B51" s="28" t="s">
        <v>84</v>
      </c>
      <c r="C51" s="28" t="s">
        <v>85</v>
      </c>
      <c r="D51" s="8">
        <v>1750263</v>
      </c>
      <c r="E51" s="9">
        <v>45841</v>
      </c>
      <c r="F51" s="8">
        <v>0</v>
      </c>
      <c r="G51" s="8">
        <v>0</v>
      </c>
      <c r="H51" s="8">
        <v>158</v>
      </c>
      <c r="I51" s="8">
        <v>158</v>
      </c>
      <c r="J51" s="3">
        <v>1482.76</v>
      </c>
      <c r="K51" s="8">
        <v>296.55</v>
      </c>
      <c r="L51" s="3">
        <v>370.69</v>
      </c>
      <c r="M51" s="8">
        <v>344</v>
      </c>
      <c r="N51" s="3">
        <v>0</v>
      </c>
      <c r="O51" s="3">
        <v>0</v>
      </c>
      <c r="P51" s="14">
        <f t="shared" si="9"/>
        <v>2494</v>
      </c>
      <c r="Q51" s="9">
        <v>46214</v>
      </c>
      <c r="R51" s="18" t="s">
        <v>279</v>
      </c>
      <c r="S51" s="8"/>
    </row>
    <row r="52" spans="1:19" x14ac:dyDescent="0.25">
      <c r="A52" s="27">
        <v>23</v>
      </c>
      <c r="B52" s="28" t="s">
        <v>86</v>
      </c>
      <c r="C52" s="28" t="s">
        <v>87</v>
      </c>
      <c r="D52" s="8">
        <v>1750264</v>
      </c>
      <c r="E52" s="9">
        <v>45841</v>
      </c>
      <c r="F52" s="8">
        <v>0</v>
      </c>
      <c r="G52" s="8">
        <v>0</v>
      </c>
      <c r="H52" s="8">
        <v>60</v>
      </c>
      <c r="I52" s="8">
        <v>60</v>
      </c>
      <c r="J52" s="3">
        <v>467.66</v>
      </c>
      <c r="K52" s="8">
        <v>93.53</v>
      </c>
      <c r="L52" s="3">
        <v>116.91</v>
      </c>
      <c r="M52" s="8">
        <v>108.5</v>
      </c>
      <c r="N52" s="3">
        <v>0</v>
      </c>
      <c r="O52" s="3">
        <v>0</v>
      </c>
      <c r="P52" s="14">
        <f t="shared" si="9"/>
        <v>786.6</v>
      </c>
      <c r="Q52" s="9">
        <v>46214</v>
      </c>
      <c r="R52" s="18" t="s">
        <v>279</v>
      </c>
      <c r="S52" s="8"/>
    </row>
    <row r="53" spans="1:19" x14ac:dyDescent="0.25">
      <c r="A53" s="27">
        <v>9578</v>
      </c>
      <c r="B53" s="28" t="s">
        <v>88</v>
      </c>
      <c r="C53" s="28" t="s">
        <v>89</v>
      </c>
      <c r="D53" s="8">
        <v>1750265</v>
      </c>
      <c r="E53" s="9">
        <v>45841</v>
      </c>
      <c r="F53" s="8">
        <v>0</v>
      </c>
      <c r="G53" s="8">
        <v>0</v>
      </c>
      <c r="H53" s="8">
        <v>60</v>
      </c>
      <c r="I53" s="8">
        <v>60</v>
      </c>
      <c r="J53" s="3">
        <v>467.66</v>
      </c>
      <c r="K53" s="8">
        <v>93.53</v>
      </c>
      <c r="L53" s="3">
        <v>116.91</v>
      </c>
      <c r="M53" s="8">
        <v>108.5</v>
      </c>
      <c r="N53" s="3">
        <v>0</v>
      </c>
      <c r="O53" s="3">
        <v>0</v>
      </c>
      <c r="P53" s="14">
        <f t="shared" si="9"/>
        <v>786.6</v>
      </c>
      <c r="Q53" s="9">
        <v>46214</v>
      </c>
      <c r="R53" s="18" t="s">
        <v>279</v>
      </c>
      <c r="S53" s="8"/>
    </row>
    <row r="54" spans="1:19" x14ac:dyDescent="0.25">
      <c r="A54" s="27">
        <v>20</v>
      </c>
      <c r="B54" s="28" t="s">
        <v>90</v>
      </c>
      <c r="C54" s="28" t="s">
        <v>91</v>
      </c>
      <c r="D54" s="8">
        <v>1750266</v>
      </c>
      <c r="E54" s="9">
        <v>45841</v>
      </c>
      <c r="F54" s="8">
        <v>0</v>
      </c>
      <c r="G54" s="8">
        <v>0</v>
      </c>
      <c r="H54" s="8">
        <v>60</v>
      </c>
      <c r="I54" s="8">
        <v>60</v>
      </c>
      <c r="J54" s="3">
        <v>467.66</v>
      </c>
      <c r="K54" s="8">
        <v>93.53</v>
      </c>
      <c r="L54" s="3">
        <v>116.91</v>
      </c>
      <c r="M54" s="8">
        <v>108.5</v>
      </c>
      <c r="N54" s="3">
        <v>0</v>
      </c>
      <c r="O54" s="3">
        <v>0</v>
      </c>
      <c r="P54" s="14">
        <f t="shared" si="9"/>
        <v>786.6</v>
      </c>
      <c r="Q54" s="9">
        <v>46214</v>
      </c>
      <c r="R54" s="18" t="s">
        <v>279</v>
      </c>
      <c r="S54" s="8"/>
    </row>
    <row r="55" spans="1:19" x14ac:dyDescent="0.25">
      <c r="A55" s="27">
        <v>25</v>
      </c>
      <c r="B55" s="28" t="s">
        <v>92</v>
      </c>
      <c r="C55" s="28" t="s">
        <v>93</v>
      </c>
      <c r="D55" s="8">
        <v>1750267</v>
      </c>
      <c r="E55" s="9">
        <v>45841</v>
      </c>
      <c r="F55" s="8">
        <v>0</v>
      </c>
      <c r="G55" s="8">
        <v>0</v>
      </c>
      <c r="H55" s="8">
        <v>85</v>
      </c>
      <c r="I55" s="8">
        <v>85</v>
      </c>
      <c r="J55" s="3">
        <v>703.58</v>
      </c>
      <c r="K55" s="8">
        <v>140.72</v>
      </c>
      <c r="L55" s="3">
        <v>175.9</v>
      </c>
      <c r="M55" s="8">
        <v>163.22999999999999</v>
      </c>
      <c r="N55" s="3">
        <v>0</v>
      </c>
      <c r="O55" s="3">
        <v>0</v>
      </c>
      <c r="P55" s="14">
        <f t="shared" si="9"/>
        <v>1183.43</v>
      </c>
      <c r="Q55" s="9">
        <v>46214</v>
      </c>
      <c r="R55" s="18" t="s">
        <v>279</v>
      </c>
      <c r="S55" s="8"/>
    </row>
    <row r="56" spans="1:19" x14ac:dyDescent="0.25">
      <c r="A56" s="27">
        <v>19</v>
      </c>
      <c r="B56" s="28" t="s">
        <v>94</v>
      </c>
      <c r="C56" s="28" t="s">
        <v>95</v>
      </c>
      <c r="D56" s="8">
        <v>1750268</v>
      </c>
      <c r="E56" s="9">
        <v>45841</v>
      </c>
      <c r="F56" s="8">
        <v>0</v>
      </c>
      <c r="G56" s="8">
        <v>0</v>
      </c>
      <c r="H56" s="8">
        <v>60</v>
      </c>
      <c r="I56" s="8">
        <v>60</v>
      </c>
      <c r="J56" s="3">
        <v>467.66</v>
      </c>
      <c r="K56" s="8">
        <v>93.53</v>
      </c>
      <c r="L56" s="3">
        <v>116.91</v>
      </c>
      <c r="M56" s="8">
        <v>108.5</v>
      </c>
      <c r="N56" s="3">
        <v>0</v>
      </c>
      <c r="O56" s="3">
        <v>0</v>
      </c>
      <c r="P56" s="14">
        <f t="shared" si="9"/>
        <v>786.6</v>
      </c>
      <c r="Q56" s="9">
        <v>46214</v>
      </c>
      <c r="R56" s="18" t="s">
        <v>279</v>
      </c>
      <c r="S56" s="8"/>
    </row>
    <row r="57" spans="1:19" x14ac:dyDescent="0.25">
      <c r="A57" s="27">
        <v>13</v>
      </c>
      <c r="B57" s="28" t="s">
        <v>96</v>
      </c>
      <c r="C57" s="28" t="s">
        <v>97</v>
      </c>
      <c r="D57" s="8">
        <v>1750269</v>
      </c>
      <c r="E57" s="9">
        <v>45841</v>
      </c>
      <c r="F57" s="8">
        <v>0</v>
      </c>
      <c r="G57" s="8">
        <v>0</v>
      </c>
      <c r="H57" s="8">
        <v>60</v>
      </c>
      <c r="I57" s="8">
        <v>60</v>
      </c>
      <c r="J57" s="3">
        <v>467.66</v>
      </c>
      <c r="K57" s="8">
        <v>93.53</v>
      </c>
      <c r="L57" s="3">
        <v>116.91</v>
      </c>
      <c r="M57" s="8">
        <v>108.5</v>
      </c>
      <c r="N57" s="3">
        <v>0</v>
      </c>
      <c r="O57" s="3">
        <v>0</v>
      </c>
      <c r="P57" s="14">
        <f t="shared" si="9"/>
        <v>786.6</v>
      </c>
      <c r="Q57" s="9">
        <v>46214</v>
      </c>
      <c r="R57" s="18" t="s">
        <v>279</v>
      </c>
      <c r="S57" s="8"/>
    </row>
    <row r="58" spans="1:19" x14ac:dyDescent="0.25">
      <c r="A58" s="27">
        <v>9957</v>
      </c>
      <c r="B58" s="28" t="s">
        <v>98</v>
      </c>
      <c r="C58" s="28" t="s">
        <v>99</v>
      </c>
      <c r="D58" s="8">
        <v>1750270</v>
      </c>
      <c r="E58" s="9">
        <v>45841</v>
      </c>
      <c r="F58" s="8">
        <v>0</v>
      </c>
      <c r="G58" s="8">
        <v>0</v>
      </c>
      <c r="H58" s="8">
        <v>65</v>
      </c>
      <c r="I58" s="8">
        <v>65</v>
      </c>
      <c r="J58" s="3">
        <v>512.12</v>
      </c>
      <c r="K58" s="8">
        <v>102.42</v>
      </c>
      <c r="L58" s="3">
        <v>128.03</v>
      </c>
      <c r="M58" s="8">
        <v>118.81</v>
      </c>
      <c r="N58" s="3">
        <v>0</v>
      </c>
      <c r="O58" s="3">
        <v>0</v>
      </c>
      <c r="P58" s="14">
        <f t="shared" si="9"/>
        <v>861.37999999999988</v>
      </c>
      <c r="Q58" s="9">
        <v>46214</v>
      </c>
      <c r="R58" s="18" t="s">
        <v>279</v>
      </c>
      <c r="S58" s="8"/>
    </row>
    <row r="59" spans="1:19" x14ac:dyDescent="0.25">
      <c r="A59" s="31">
        <v>24321</v>
      </c>
      <c r="B59" s="32" t="s">
        <v>215</v>
      </c>
      <c r="C59" s="8" t="s">
        <v>218</v>
      </c>
      <c r="D59" s="8">
        <v>1750271</v>
      </c>
      <c r="E59" s="9">
        <v>45841</v>
      </c>
      <c r="F59" s="8">
        <v>0</v>
      </c>
      <c r="G59" s="8">
        <v>0</v>
      </c>
      <c r="H59" s="2">
        <v>60</v>
      </c>
      <c r="I59" s="2">
        <v>60</v>
      </c>
      <c r="J59" s="3">
        <v>467.66</v>
      </c>
      <c r="K59" s="8">
        <v>93.53</v>
      </c>
      <c r="L59" s="3">
        <v>116.91</v>
      </c>
      <c r="M59" s="8">
        <v>108.5</v>
      </c>
      <c r="N59" s="3">
        <v>0</v>
      </c>
      <c r="O59" s="3">
        <v>0</v>
      </c>
      <c r="P59" s="14">
        <f t="shared" si="9"/>
        <v>786.6</v>
      </c>
      <c r="Q59" s="9">
        <v>46214</v>
      </c>
      <c r="R59" s="18" t="s">
        <v>279</v>
      </c>
      <c r="S59" s="8"/>
    </row>
    <row r="60" spans="1:19" x14ac:dyDescent="0.25">
      <c r="A60" s="27">
        <v>10665</v>
      </c>
      <c r="B60" s="28" t="s">
        <v>100</v>
      </c>
      <c r="C60" s="28" t="s">
        <v>101</v>
      </c>
      <c r="D60" s="8">
        <v>1750272</v>
      </c>
      <c r="E60" s="9">
        <v>45841</v>
      </c>
      <c r="F60" s="8">
        <v>0</v>
      </c>
      <c r="G60" s="8">
        <v>0</v>
      </c>
      <c r="H60" s="8">
        <v>30</v>
      </c>
      <c r="I60" s="8">
        <v>30</v>
      </c>
      <c r="J60" s="8">
        <v>220.97</v>
      </c>
      <c r="K60" s="8">
        <v>44.2</v>
      </c>
      <c r="L60" s="3">
        <v>55.24</v>
      </c>
      <c r="M60" s="8">
        <v>51.27</v>
      </c>
      <c r="N60" s="8">
        <v>0</v>
      </c>
      <c r="O60" s="3">
        <v>0</v>
      </c>
      <c r="P60" s="14">
        <f t="shared" si="9"/>
        <v>371.68</v>
      </c>
      <c r="Q60" s="9">
        <v>46214</v>
      </c>
      <c r="R60" s="18" t="s">
        <v>279</v>
      </c>
      <c r="S60" s="8"/>
    </row>
    <row r="61" spans="1:19" x14ac:dyDescent="0.25">
      <c r="A61" s="27">
        <v>4900</v>
      </c>
      <c r="B61" s="28" t="s">
        <v>102</v>
      </c>
      <c r="C61" s="28" t="s">
        <v>103</v>
      </c>
      <c r="D61" s="8">
        <v>1750273</v>
      </c>
      <c r="E61" s="9">
        <v>45841</v>
      </c>
      <c r="F61" s="8">
        <v>0</v>
      </c>
      <c r="G61" s="8">
        <v>0</v>
      </c>
      <c r="H61" s="8">
        <v>30</v>
      </c>
      <c r="I61" s="8">
        <v>30</v>
      </c>
      <c r="J61" s="3">
        <v>220.97</v>
      </c>
      <c r="K61" s="8">
        <v>44.2</v>
      </c>
      <c r="L61" s="3">
        <v>55.24</v>
      </c>
      <c r="M61" s="8">
        <v>51.27</v>
      </c>
      <c r="N61" s="3">
        <v>0</v>
      </c>
      <c r="O61" s="3">
        <v>0</v>
      </c>
      <c r="P61" s="14">
        <f t="shared" si="9"/>
        <v>371.68</v>
      </c>
      <c r="Q61" s="9">
        <v>46214</v>
      </c>
      <c r="R61" s="18" t="s">
        <v>279</v>
      </c>
      <c r="S61" s="8"/>
    </row>
    <row r="62" spans="1:19" x14ac:dyDescent="0.25">
      <c r="A62" s="27">
        <v>5308</v>
      </c>
      <c r="B62" s="28" t="s">
        <v>104</v>
      </c>
      <c r="C62" s="28" t="s">
        <v>105</v>
      </c>
      <c r="D62" s="8">
        <v>1750274</v>
      </c>
      <c r="E62" s="9">
        <v>45841</v>
      </c>
      <c r="F62" s="8">
        <v>0</v>
      </c>
      <c r="G62" s="8">
        <v>0</v>
      </c>
      <c r="H62" s="8">
        <v>60</v>
      </c>
      <c r="I62" s="8">
        <v>60</v>
      </c>
      <c r="J62" s="3">
        <v>467.66</v>
      </c>
      <c r="K62" s="8">
        <v>93.53</v>
      </c>
      <c r="L62" s="3">
        <v>116.91</v>
      </c>
      <c r="M62" s="8">
        <v>108.5</v>
      </c>
      <c r="N62" s="3">
        <v>0</v>
      </c>
      <c r="O62" s="3">
        <v>0</v>
      </c>
      <c r="P62" s="14">
        <f t="shared" si="9"/>
        <v>786.6</v>
      </c>
      <c r="Q62" s="9">
        <v>46214</v>
      </c>
      <c r="R62" s="18" t="s">
        <v>279</v>
      </c>
      <c r="S62" s="8"/>
    </row>
    <row r="63" spans="1:19" ht="11.25" customHeight="1" x14ac:dyDescent="0.25">
      <c r="A63" s="27">
        <v>4896</v>
      </c>
      <c r="B63" s="28" t="s">
        <v>106</v>
      </c>
      <c r="C63" s="28" t="s">
        <v>107</v>
      </c>
      <c r="D63" s="8">
        <v>1750275</v>
      </c>
      <c r="E63" s="9">
        <v>45841</v>
      </c>
      <c r="F63" s="8">
        <v>0</v>
      </c>
      <c r="G63" s="8">
        <v>0</v>
      </c>
      <c r="H63" s="8">
        <v>18</v>
      </c>
      <c r="I63" s="8">
        <v>18</v>
      </c>
      <c r="J63" s="3">
        <v>135.34</v>
      </c>
      <c r="K63" s="8">
        <v>27.07</v>
      </c>
      <c r="L63" s="3">
        <v>33.840000000000003</v>
      </c>
      <c r="M63" s="8">
        <v>31.4</v>
      </c>
      <c r="N63" s="3">
        <v>0</v>
      </c>
      <c r="O63" s="3">
        <v>0</v>
      </c>
      <c r="P63" s="14">
        <f t="shared" si="9"/>
        <v>227.65</v>
      </c>
      <c r="Q63" s="9">
        <v>46214</v>
      </c>
      <c r="R63" s="18" t="s">
        <v>279</v>
      </c>
      <c r="S63" s="8"/>
    </row>
    <row r="64" spans="1:19" x14ac:dyDescent="0.25">
      <c r="A64" s="27">
        <v>9586</v>
      </c>
      <c r="B64" s="28" t="s">
        <v>108</v>
      </c>
      <c r="C64" s="28" t="s">
        <v>109</v>
      </c>
      <c r="D64" s="8">
        <v>1750276</v>
      </c>
      <c r="E64" s="9">
        <v>45841</v>
      </c>
      <c r="F64" s="8">
        <v>0</v>
      </c>
      <c r="G64" s="8">
        <v>0</v>
      </c>
      <c r="H64" s="8">
        <v>60</v>
      </c>
      <c r="I64" s="8">
        <v>60</v>
      </c>
      <c r="J64" s="3">
        <v>467.66</v>
      </c>
      <c r="K64" s="8">
        <v>93.53</v>
      </c>
      <c r="L64" s="3">
        <v>116.91</v>
      </c>
      <c r="M64" s="8">
        <v>108.5</v>
      </c>
      <c r="N64" s="3">
        <v>0</v>
      </c>
      <c r="O64" s="3">
        <v>0</v>
      </c>
      <c r="P64" s="14">
        <f t="shared" si="9"/>
        <v>786.6</v>
      </c>
      <c r="Q64" s="9">
        <v>46214</v>
      </c>
      <c r="R64" s="18" t="s">
        <v>279</v>
      </c>
      <c r="S64" s="8"/>
    </row>
    <row r="65" spans="1:19" x14ac:dyDescent="0.25">
      <c r="A65" s="27">
        <v>9959</v>
      </c>
      <c r="B65" s="28" t="s">
        <v>110</v>
      </c>
      <c r="C65" s="28" t="s">
        <v>111</v>
      </c>
      <c r="D65" s="8">
        <v>1750277</v>
      </c>
      <c r="E65" s="9">
        <v>45841</v>
      </c>
      <c r="F65" s="8">
        <v>0</v>
      </c>
      <c r="G65" s="8">
        <v>0</v>
      </c>
      <c r="H65" s="8">
        <v>30</v>
      </c>
      <c r="I65" s="8">
        <v>30</v>
      </c>
      <c r="J65" s="3">
        <v>220.97</v>
      </c>
      <c r="K65" s="8">
        <v>44.2</v>
      </c>
      <c r="L65" s="3">
        <v>55.24</v>
      </c>
      <c r="M65" s="8">
        <v>51.27</v>
      </c>
      <c r="N65" s="3">
        <v>0</v>
      </c>
      <c r="O65" s="3">
        <v>0</v>
      </c>
      <c r="P65" s="14">
        <f t="shared" si="9"/>
        <v>371.68</v>
      </c>
      <c r="Q65" s="9">
        <v>46214</v>
      </c>
      <c r="R65" s="18" t="s">
        <v>279</v>
      </c>
      <c r="S65" s="8"/>
    </row>
    <row r="66" spans="1:19" x14ac:dyDescent="0.25">
      <c r="A66" s="27">
        <v>2846</v>
      </c>
      <c r="B66" s="28" t="s">
        <v>112</v>
      </c>
      <c r="C66" s="28" t="s">
        <v>113</v>
      </c>
      <c r="D66" s="8">
        <v>1757852</v>
      </c>
      <c r="E66" s="9">
        <v>45841</v>
      </c>
      <c r="F66" s="8">
        <v>0</v>
      </c>
      <c r="G66" s="8">
        <v>0</v>
      </c>
      <c r="H66" s="8">
        <v>20</v>
      </c>
      <c r="I66" s="8">
        <v>20</v>
      </c>
      <c r="J66" s="3">
        <v>148.54</v>
      </c>
      <c r="K66" s="8">
        <v>29.71</v>
      </c>
      <c r="L66" s="3">
        <v>37.14</v>
      </c>
      <c r="M66" s="8">
        <v>34.46</v>
      </c>
      <c r="N66" s="3">
        <v>0</v>
      </c>
      <c r="O66" s="3">
        <v>0</v>
      </c>
      <c r="P66" s="14">
        <f t="shared" si="9"/>
        <v>249.85</v>
      </c>
      <c r="Q66" s="9">
        <v>46214</v>
      </c>
      <c r="R66" s="18" t="s">
        <v>279</v>
      </c>
      <c r="S66" s="8"/>
    </row>
    <row r="67" spans="1:19" x14ac:dyDescent="0.25">
      <c r="A67" s="27">
        <v>2847</v>
      </c>
      <c r="B67" s="28" t="s">
        <v>114</v>
      </c>
      <c r="C67" s="28" t="s">
        <v>113</v>
      </c>
      <c r="D67" s="8">
        <v>1750279</v>
      </c>
      <c r="E67" s="9">
        <v>45841</v>
      </c>
      <c r="F67" s="8">
        <v>0</v>
      </c>
      <c r="G67" s="8">
        <v>0</v>
      </c>
      <c r="H67" s="8">
        <v>30</v>
      </c>
      <c r="I67" s="8">
        <v>30</v>
      </c>
      <c r="J67" s="3">
        <v>220.97</v>
      </c>
      <c r="K67" s="8">
        <v>44.2</v>
      </c>
      <c r="L67" s="3">
        <v>55.24</v>
      </c>
      <c r="M67" s="8">
        <v>51.27</v>
      </c>
      <c r="N67" s="3">
        <v>0</v>
      </c>
      <c r="O67" s="3">
        <v>0</v>
      </c>
      <c r="P67" s="14">
        <f t="shared" si="9"/>
        <v>371.68</v>
      </c>
      <c r="Q67" s="9">
        <v>46214</v>
      </c>
      <c r="R67" s="18" t="s">
        <v>279</v>
      </c>
      <c r="S67" s="8"/>
    </row>
    <row r="68" spans="1:19" x14ac:dyDescent="0.25">
      <c r="A68" s="27">
        <v>3995</v>
      </c>
      <c r="B68" s="28" t="s">
        <v>115</v>
      </c>
      <c r="C68" s="28" t="s">
        <v>116</v>
      </c>
      <c r="D68" s="8">
        <v>1750280</v>
      </c>
      <c r="E68" s="9">
        <v>45841</v>
      </c>
      <c r="F68" s="8">
        <v>0</v>
      </c>
      <c r="G68" s="8">
        <v>0</v>
      </c>
      <c r="H68" s="8">
        <v>20</v>
      </c>
      <c r="I68" s="8">
        <v>20</v>
      </c>
      <c r="J68" s="3">
        <v>148.54</v>
      </c>
      <c r="K68" s="8">
        <v>29.71</v>
      </c>
      <c r="L68" s="3">
        <v>37.14</v>
      </c>
      <c r="M68" s="8">
        <v>34.46</v>
      </c>
      <c r="N68" s="3">
        <v>0</v>
      </c>
      <c r="O68" s="3">
        <v>0</v>
      </c>
      <c r="P68" s="14">
        <f t="shared" si="9"/>
        <v>249.85</v>
      </c>
      <c r="Q68" s="9">
        <v>46214</v>
      </c>
      <c r="R68" s="18" t="s">
        <v>279</v>
      </c>
      <c r="S68" s="8"/>
    </row>
    <row r="69" spans="1:19" x14ac:dyDescent="0.25">
      <c r="A69" s="27">
        <v>2271</v>
      </c>
      <c r="B69" s="28" t="s">
        <v>117</v>
      </c>
      <c r="C69" s="28" t="s">
        <v>71</v>
      </c>
      <c r="D69" s="8">
        <v>1750281</v>
      </c>
      <c r="E69" s="9">
        <v>45841</v>
      </c>
      <c r="F69" s="8">
        <v>0</v>
      </c>
      <c r="G69" s="8">
        <v>0</v>
      </c>
      <c r="H69" s="8">
        <v>147</v>
      </c>
      <c r="I69" s="8">
        <v>147</v>
      </c>
      <c r="J69" s="3">
        <v>1359.34</v>
      </c>
      <c r="K69" s="8">
        <v>271.87</v>
      </c>
      <c r="L69" s="3">
        <v>339.84</v>
      </c>
      <c r="M69" s="8">
        <v>315.37</v>
      </c>
      <c r="N69" s="3">
        <v>0</v>
      </c>
      <c r="O69" s="3">
        <v>0</v>
      </c>
      <c r="P69" s="14">
        <f t="shared" si="9"/>
        <v>2286.42</v>
      </c>
      <c r="Q69" s="9">
        <v>46214</v>
      </c>
      <c r="R69" s="18" t="s">
        <v>279</v>
      </c>
      <c r="S69" s="8"/>
    </row>
    <row r="70" spans="1:19" x14ac:dyDescent="0.25">
      <c r="A70" s="27">
        <v>2835</v>
      </c>
      <c r="B70" s="28" t="s">
        <v>118</v>
      </c>
      <c r="C70" s="28" t="s">
        <v>119</v>
      </c>
      <c r="D70" s="8">
        <v>1750282</v>
      </c>
      <c r="E70" s="9">
        <v>45841</v>
      </c>
      <c r="F70" s="8">
        <v>0</v>
      </c>
      <c r="G70" s="8">
        <v>0</v>
      </c>
      <c r="H70" s="8">
        <v>20</v>
      </c>
      <c r="I70" s="8">
        <v>20</v>
      </c>
      <c r="J70" s="3">
        <v>148.54</v>
      </c>
      <c r="K70" s="8">
        <v>29.71</v>
      </c>
      <c r="L70" s="3">
        <v>37.14</v>
      </c>
      <c r="M70" s="8">
        <v>34.46</v>
      </c>
      <c r="N70" s="3">
        <v>0</v>
      </c>
      <c r="O70" s="3">
        <v>0</v>
      </c>
      <c r="P70" s="14">
        <f t="shared" si="9"/>
        <v>249.85</v>
      </c>
      <c r="Q70" s="9">
        <v>46214</v>
      </c>
      <c r="R70" s="18" t="s">
        <v>279</v>
      </c>
      <c r="S70" s="8"/>
    </row>
    <row r="71" spans="1:19" x14ac:dyDescent="0.25">
      <c r="A71" s="27">
        <v>24472</v>
      </c>
      <c r="B71" s="28" t="s">
        <v>118</v>
      </c>
      <c r="C71" s="28" t="s">
        <v>119</v>
      </c>
      <c r="D71" s="8">
        <v>1750283</v>
      </c>
      <c r="E71" s="9">
        <v>45841</v>
      </c>
      <c r="F71" s="8">
        <v>0</v>
      </c>
      <c r="G71" s="8">
        <v>0</v>
      </c>
      <c r="H71" s="8">
        <v>20</v>
      </c>
      <c r="I71" s="8">
        <v>20</v>
      </c>
      <c r="J71" s="8">
        <v>148.54</v>
      </c>
      <c r="K71" s="8">
        <v>29.71</v>
      </c>
      <c r="L71" s="3">
        <v>37.14</v>
      </c>
      <c r="M71" s="8">
        <v>34.46</v>
      </c>
      <c r="N71" s="8">
        <v>0</v>
      </c>
      <c r="O71" s="3">
        <v>0</v>
      </c>
      <c r="P71" s="14">
        <f t="shared" si="9"/>
        <v>249.85</v>
      </c>
      <c r="Q71" s="9">
        <v>46214</v>
      </c>
      <c r="R71" s="18" t="s">
        <v>279</v>
      </c>
      <c r="S71" s="8"/>
    </row>
    <row r="72" spans="1:19" x14ac:dyDescent="0.25">
      <c r="A72" s="27">
        <v>4007</v>
      </c>
      <c r="B72" s="28" t="s">
        <v>120</v>
      </c>
      <c r="C72" s="28" t="s">
        <v>121</v>
      </c>
      <c r="D72" s="8">
        <v>1750284</v>
      </c>
      <c r="E72" s="9">
        <v>45841</v>
      </c>
      <c r="F72" s="8">
        <v>0</v>
      </c>
      <c r="G72" s="8">
        <v>0</v>
      </c>
      <c r="H72" s="8">
        <v>30</v>
      </c>
      <c r="I72" s="8">
        <v>30</v>
      </c>
      <c r="J72" s="3">
        <v>220.97</v>
      </c>
      <c r="K72" s="8">
        <v>44.2</v>
      </c>
      <c r="L72" s="3">
        <v>55.24</v>
      </c>
      <c r="M72" s="8">
        <v>51.27</v>
      </c>
      <c r="N72" s="3">
        <v>0</v>
      </c>
      <c r="O72" s="3">
        <v>0</v>
      </c>
      <c r="P72" s="14">
        <f t="shared" si="9"/>
        <v>371.68</v>
      </c>
      <c r="Q72" s="9">
        <v>46214</v>
      </c>
      <c r="R72" s="18" t="s">
        <v>279</v>
      </c>
      <c r="S72" s="8"/>
    </row>
    <row r="73" spans="1:19" x14ac:dyDescent="0.25">
      <c r="A73" s="27">
        <v>2834</v>
      </c>
      <c r="B73" s="28" t="s">
        <v>122</v>
      </c>
      <c r="C73" s="28" t="s">
        <v>119</v>
      </c>
      <c r="D73" s="8">
        <v>1750285</v>
      </c>
      <c r="E73" s="9">
        <v>45841</v>
      </c>
      <c r="F73" s="8">
        <v>0</v>
      </c>
      <c r="G73" s="8">
        <v>0</v>
      </c>
      <c r="H73" s="8">
        <v>121</v>
      </c>
      <c r="I73" s="8">
        <v>121</v>
      </c>
      <c r="J73" s="3">
        <v>1073.93</v>
      </c>
      <c r="K73" s="8">
        <v>214.78</v>
      </c>
      <c r="L73" s="3">
        <v>268.48</v>
      </c>
      <c r="M73" s="8">
        <v>249.15</v>
      </c>
      <c r="N73" s="3">
        <v>0</v>
      </c>
      <c r="O73" s="3">
        <v>0</v>
      </c>
      <c r="P73" s="14">
        <f t="shared" si="9"/>
        <v>1806.3400000000001</v>
      </c>
      <c r="Q73" s="9">
        <v>46214</v>
      </c>
      <c r="R73" s="18" t="s">
        <v>279</v>
      </c>
      <c r="S73" s="8"/>
    </row>
    <row r="74" spans="1:19" x14ac:dyDescent="0.25">
      <c r="A74" s="27">
        <v>24473</v>
      </c>
      <c r="B74" s="28" t="s">
        <v>122</v>
      </c>
      <c r="C74" s="28" t="s">
        <v>119</v>
      </c>
      <c r="D74" s="8">
        <v>1750286</v>
      </c>
      <c r="E74" s="9">
        <v>45841</v>
      </c>
      <c r="F74" s="8">
        <v>0</v>
      </c>
      <c r="G74" s="8">
        <v>0</v>
      </c>
      <c r="H74" s="8">
        <v>30</v>
      </c>
      <c r="I74" s="8">
        <v>30</v>
      </c>
      <c r="J74" s="8">
        <v>220.97</v>
      </c>
      <c r="K74" s="8">
        <v>44.2</v>
      </c>
      <c r="L74" s="8">
        <v>55.24</v>
      </c>
      <c r="M74" s="8">
        <v>51.27</v>
      </c>
      <c r="N74" s="8">
        <v>0</v>
      </c>
      <c r="O74" s="3">
        <v>0</v>
      </c>
      <c r="P74" s="14">
        <f t="shared" si="9"/>
        <v>371.68</v>
      </c>
      <c r="Q74" s="9">
        <v>46214</v>
      </c>
      <c r="R74" s="18" t="s">
        <v>279</v>
      </c>
      <c r="S74" s="8"/>
    </row>
    <row r="75" spans="1:19" x14ac:dyDescent="0.25">
      <c r="A75" s="27">
        <v>4009</v>
      </c>
      <c r="B75" s="28" t="s">
        <v>123</v>
      </c>
      <c r="C75" s="28" t="s">
        <v>121</v>
      </c>
      <c r="D75" s="8">
        <v>1750287</v>
      </c>
      <c r="E75" s="9">
        <v>45841</v>
      </c>
      <c r="F75" s="8">
        <v>0</v>
      </c>
      <c r="G75" s="8">
        <v>0</v>
      </c>
      <c r="H75" s="8">
        <v>30</v>
      </c>
      <c r="I75" s="8">
        <v>30</v>
      </c>
      <c r="J75" s="8">
        <v>220.97</v>
      </c>
      <c r="K75" s="8">
        <v>44.2</v>
      </c>
      <c r="L75" s="3">
        <v>55.24</v>
      </c>
      <c r="M75" s="8">
        <v>51.27</v>
      </c>
      <c r="N75" s="3">
        <v>0</v>
      </c>
      <c r="O75" s="3">
        <v>0</v>
      </c>
      <c r="P75" s="14">
        <f t="shared" si="9"/>
        <v>371.68</v>
      </c>
      <c r="Q75" s="9">
        <v>46214</v>
      </c>
      <c r="R75" s="18" t="s">
        <v>279</v>
      </c>
      <c r="S75" s="8"/>
    </row>
    <row r="76" spans="1:19" x14ac:dyDescent="0.25">
      <c r="A76" s="27">
        <v>2833</v>
      </c>
      <c r="B76" s="28" t="s">
        <v>124</v>
      </c>
      <c r="C76" s="28" t="s">
        <v>125</v>
      </c>
      <c r="D76" s="8">
        <v>1750288</v>
      </c>
      <c r="E76" s="9">
        <v>45841</v>
      </c>
      <c r="F76" s="8">
        <v>0</v>
      </c>
      <c r="G76" s="8">
        <v>0</v>
      </c>
      <c r="H76" s="8">
        <v>179</v>
      </c>
      <c r="I76" s="8">
        <v>179</v>
      </c>
      <c r="J76" s="8">
        <v>1717.85</v>
      </c>
      <c r="K76" s="8">
        <v>343.57</v>
      </c>
      <c r="L76" s="3">
        <v>429.47</v>
      </c>
      <c r="M76" s="8">
        <v>398.54</v>
      </c>
      <c r="N76" s="8">
        <v>0</v>
      </c>
      <c r="O76" s="3">
        <v>0</v>
      </c>
      <c r="P76" s="14">
        <f t="shared" si="9"/>
        <v>2889.4300000000003</v>
      </c>
      <c r="Q76" s="9">
        <v>46214</v>
      </c>
      <c r="R76" s="18" t="s">
        <v>279</v>
      </c>
      <c r="S76" s="8"/>
    </row>
    <row r="77" spans="1:19" x14ac:dyDescent="0.25">
      <c r="A77" s="27">
        <v>24474</v>
      </c>
      <c r="B77" s="28" t="s">
        <v>124</v>
      </c>
      <c r="C77" s="28" t="s">
        <v>125</v>
      </c>
      <c r="D77" s="8">
        <v>1750289</v>
      </c>
      <c r="E77" s="9">
        <v>45841</v>
      </c>
      <c r="F77" s="8">
        <v>0</v>
      </c>
      <c r="G77" s="8">
        <v>0</v>
      </c>
      <c r="H77" s="8">
        <v>30</v>
      </c>
      <c r="I77" s="8">
        <v>30</v>
      </c>
      <c r="J77" s="8">
        <v>220.97</v>
      </c>
      <c r="K77" s="8">
        <v>44.2</v>
      </c>
      <c r="L77" s="8">
        <v>55.24</v>
      </c>
      <c r="M77" s="8">
        <v>51.27</v>
      </c>
      <c r="N77" s="8">
        <v>0</v>
      </c>
      <c r="O77" s="3">
        <v>0</v>
      </c>
      <c r="P77" s="14">
        <f t="shared" si="9"/>
        <v>371.68</v>
      </c>
      <c r="Q77" s="9">
        <v>46214</v>
      </c>
      <c r="R77" s="18" t="s">
        <v>279</v>
      </c>
      <c r="S77" s="8"/>
    </row>
    <row r="78" spans="1:19" x14ac:dyDescent="0.25">
      <c r="A78" s="27">
        <v>10666</v>
      </c>
      <c r="B78" s="28" t="s">
        <v>126</v>
      </c>
      <c r="C78" s="28" t="s">
        <v>127</v>
      </c>
      <c r="D78" s="8">
        <v>1750290</v>
      </c>
      <c r="E78" s="9">
        <v>45841</v>
      </c>
      <c r="F78" s="8">
        <v>0</v>
      </c>
      <c r="G78" s="8">
        <v>0</v>
      </c>
      <c r="H78" s="8">
        <v>100</v>
      </c>
      <c r="I78" s="8">
        <v>100</v>
      </c>
      <c r="J78" s="8">
        <v>857.16</v>
      </c>
      <c r="K78" s="8">
        <v>171.43</v>
      </c>
      <c r="L78" s="3">
        <v>214.29</v>
      </c>
      <c r="M78" s="8">
        <v>198.86</v>
      </c>
      <c r="N78" s="8">
        <v>0</v>
      </c>
      <c r="O78" s="3">
        <v>0</v>
      </c>
      <c r="P78" s="14">
        <f t="shared" si="9"/>
        <v>1441.7399999999998</v>
      </c>
      <c r="Q78" s="9">
        <v>46214</v>
      </c>
      <c r="R78" s="18" t="s">
        <v>279</v>
      </c>
      <c r="S78" s="8"/>
    </row>
    <row r="79" spans="1:19" x14ac:dyDescent="0.25">
      <c r="A79" s="27">
        <v>9956</v>
      </c>
      <c r="B79" s="28" t="s">
        <v>128</v>
      </c>
      <c r="C79" s="28" t="s">
        <v>127</v>
      </c>
      <c r="D79" s="8">
        <v>1750291</v>
      </c>
      <c r="E79" s="9">
        <v>45841</v>
      </c>
      <c r="F79" s="8">
        <v>0</v>
      </c>
      <c r="G79" s="8">
        <v>0</v>
      </c>
      <c r="H79" s="8">
        <v>60</v>
      </c>
      <c r="I79" s="8">
        <v>60</v>
      </c>
      <c r="J79" s="8">
        <v>467.66</v>
      </c>
      <c r="K79" s="8">
        <v>93.53</v>
      </c>
      <c r="L79" s="3">
        <v>116.91</v>
      </c>
      <c r="M79" s="8">
        <v>108.5</v>
      </c>
      <c r="N79" s="8">
        <v>0</v>
      </c>
      <c r="O79" s="3">
        <v>0</v>
      </c>
      <c r="P79" s="14">
        <f t="shared" si="9"/>
        <v>786.6</v>
      </c>
      <c r="Q79" s="9">
        <v>46214</v>
      </c>
      <c r="R79" s="18" t="s">
        <v>279</v>
      </c>
      <c r="S79" s="8"/>
    </row>
    <row r="80" spans="1:19" x14ac:dyDescent="0.25">
      <c r="A80" s="27">
        <v>10</v>
      </c>
      <c r="B80" s="28" t="s">
        <v>129</v>
      </c>
      <c r="C80" s="28" t="s">
        <v>97</v>
      </c>
      <c r="D80" s="8">
        <v>1750292</v>
      </c>
      <c r="E80" s="9">
        <v>45841</v>
      </c>
      <c r="F80" s="8">
        <v>0</v>
      </c>
      <c r="G80" s="8">
        <v>0</v>
      </c>
      <c r="H80" s="8">
        <v>165</v>
      </c>
      <c r="I80" s="8">
        <v>165</v>
      </c>
      <c r="J80" s="8">
        <v>1561.4</v>
      </c>
      <c r="K80" s="8">
        <v>312.27999999999997</v>
      </c>
      <c r="L80" s="3">
        <v>390.24</v>
      </c>
      <c r="M80" s="8">
        <v>362.24</v>
      </c>
      <c r="N80" s="8">
        <v>0</v>
      </c>
      <c r="O80" s="3">
        <v>0</v>
      </c>
      <c r="P80" s="14">
        <f t="shared" si="9"/>
        <v>2626.16</v>
      </c>
      <c r="Q80" s="9">
        <v>46214</v>
      </c>
      <c r="R80" s="18" t="s">
        <v>279</v>
      </c>
      <c r="S80" s="8"/>
    </row>
    <row r="81" spans="1:19" x14ac:dyDescent="0.25">
      <c r="A81" s="27">
        <v>11</v>
      </c>
      <c r="B81" s="28" t="s">
        <v>130</v>
      </c>
      <c r="C81" s="28" t="s">
        <v>97</v>
      </c>
      <c r="D81" s="8">
        <v>1750293</v>
      </c>
      <c r="E81" s="9">
        <v>45841</v>
      </c>
      <c r="F81" s="8">
        <v>0</v>
      </c>
      <c r="G81" s="8">
        <v>0</v>
      </c>
      <c r="H81" s="8">
        <v>60</v>
      </c>
      <c r="I81" s="8">
        <v>60</v>
      </c>
      <c r="J81" s="8">
        <v>467.66</v>
      </c>
      <c r="K81" s="8">
        <v>93.53</v>
      </c>
      <c r="L81" s="3">
        <v>116.91</v>
      </c>
      <c r="M81" s="8">
        <v>108.5</v>
      </c>
      <c r="N81" s="3">
        <v>0</v>
      </c>
      <c r="O81" s="3">
        <v>0</v>
      </c>
      <c r="P81" s="14">
        <f t="shared" si="9"/>
        <v>786.6</v>
      </c>
      <c r="Q81" s="9">
        <v>46214</v>
      </c>
      <c r="R81" s="18" t="s">
        <v>279</v>
      </c>
      <c r="S81" s="8"/>
    </row>
    <row r="82" spans="1:19" x14ac:dyDescent="0.25">
      <c r="A82" s="27">
        <v>2274</v>
      </c>
      <c r="B82" s="28" t="s">
        <v>131</v>
      </c>
      <c r="C82" s="28" t="s">
        <v>69</v>
      </c>
      <c r="D82" s="8">
        <v>1750294</v>
      </c>
      <c r="E82" s="9">
        <v>45841</v>
      </c>
      <c r="F82" s="8">
        <v>0</v>
      </c>
      <c r="G82" s="8">
        <v>0</v>
      </c>
      <c r="H82" s="8">
        <v>94</v>
      </c>
      <c r="I82" s="8">
        <v>94</v>
      </c>
      <c r="J82" s="8">
        <v>795.3</v>
      </c>
      <c r="K82" s="8">
        <v>159.06</v>
      </c>
      <c r="L82" s="3">
        <v>198.83</v>
      </c>
      <c r="M82" s="8">
        <v>184.51</v>
      </c>
      <c r="N82" s="8">
        <v>0</v>
      </c>
      <c r="O82" s="3">
        <v>0</v>
      </c>
      <c r="P82" s="14">
        <f t="shared" si="9"/>
        <v>1337.6999999999998</v>
      </c>
      <c r="Q82" s="9">
        <v>46214</v>
      </c>
      <c r="R82" s="18" t="s">
        <v>279</v>
      </c>
      <c r="S82" s="8"/>
    </row>
    <row r="83" spans="1:19" x14ac:dyDescent="0.25">
      <c r="A83" s="27">
        <v>2275</v>
      </c>
      <c r="B83" s="28" t="s">
        <v>132</v>
      </c>
      <c r="C83" s="28" t="s">
        <v>69</v>
      </c>
      <c r="D83" s="8">
        <v>1750295</v>
      </c>
      <c r="E83" s="9">
        <v>45841</v>
      </c>
      <c r="F83" s="8">
        <v>0</v>
      </c>
      <c r="G83" s="8">
        <v>0</v>
      </c>
      <c r="H83" s="8">
        <v>77</v>
      </c>
      <c r="I83" s="8">
        <v>77</v>
      </c>
      <c r="J83" s="8">
        <v>620.98</v>
      </c>
      <c r="K83" s="8">
        <v>124.2</v>
      </c>
      <c r="L83" s="3">
        <v>155.24</v>
      </c>
      <c r="M83" s="8">
        <v>144.07</v>
      </c>
      <c r="N83" s="8">
        <v>0</v>
      </c>
      <c r="O83" s="3">
        <v>0</v>
      </c>
      <c r="P83" s="14">
        <f t="shared" si="9"/>
        <v>1044.49</v>
      </c>
      <c r="Q83" s="9">
        <v>46214</v>
      </c>
      <c r="R83" s="18" t="s">
        <v>279</v>
      </c>
      <c r="S83" s="8"/>
    </row>
    <row r="84" spans="1:19" x14ac:dyDescent="0.25">
      <c r="A84" s="27">
        <v>9579</v>
      </c>
      <c r="B84" s="28" t="s">
        <v>133</v>
      </c>
      <c r="C84" s="28" t="s">
        <v>134</v>
      </c>
      <c r="D84" s="8">
        <v>1750296</v>
      </c>
      <c r="E84" s="9">
        <v>45841</v>
      </c>
      <c r="F84" s="8">
        <v>0</v>
      </c>
      <c r="G84" s="8">
        <v>0</v>
      </c>
      <c r="H84" s="8">
        <v>101</v>
      </c>
      <c r="I84" s="8">
        <v>101</v>
      </c>
      <c r="J84" s="8">
        <v>866.91</v>
      </c>
      <c r="K84" s="8">
        <v>173.38</v>
      </c>
      <c r="L84" s="3">
        <v>216.73</v>
      </c>
      <c r="M84" s="8">
        <v>201.12</v>
      </c>
      <c r="N84" s="8">
        <v>0</v>
      </c>
      <c r="O84" s="3">
        <v>0</v>
      </c>
      <c r="P84" s="14">
        <f t="shared" si="9"/>
        <v>1458.1399999999999</v>
      </c>
      <c r="Q84" s="9">
        <v>46214</v>
      </c>
      <c r="R84" s="18" t="s">
        <v>279</v>
      </c>
      <c r="S84" s="8"/>
    </row>
    <row r="85" spans="1:19" x14ac:dyDescent="0.25">
      <c r="A85" s="27">
        <v>9580</v>
      </c>
      <c r="B85" s="28" t="s">
        <v>134</v>
      </c>
      <c r="C85" s="28" t="s">
        <v>99</v>
      </c>
      <c r="D85" s="8">
        <v>1750297</v>
      </c>
      <c r="E85" s="9">
        <v>45841</v>
      </c>
      <c r="F85" s="8">
        <v>0</v>
      </c>
      <c r="G85" s="8">
        <v>0</v>
      </c>
      <c r="H85" s="8">
        <v>75</v>
      </c>
      <c r="I85" s="8">
        <v>75</v>
      </c>
      <c r="J85" s="8">
        <v>602.48</v>
      </c>
      <c r="K85" s="8">
        <v>120.5</v>
      </c>
      <c r="L85" s="3">
        <v>150.62</v>
      </c>
      <c r="M85" s="8">
        <v>139.78</v>
      </c>
      <c r="N85" s="8">
        <v>0</v>
      </c>
      <c r="O85" s="3">
        <v>0</v>
      </c>
      <c r="P85" s="14">
        <f t="shared" si="9"/>
        <v>1013.38</v>
      </c>
      <c r="Q85" s="9">
        <v>46214</v>
      </c>
      <c r="R85" s="18" t="s">
        <v>279</v>
      </c>
      <c r="S85" s="8"/>
    </row>
    <row r="86" spans="1:19" x14ac:dyDescent="0.25">
      <c r="A86" s="27">
        <v>21</v>
      </c>
      <c r="B86" s="28" t="s">
        <v>135</v>
      </c>
      <c r="C86" s="28" t="s">
        <v>87</v>
      </c>
      <c r="D86" s="8">
        <v>1750298</v>
      </c>
      <c r="E86" s="9">
        <v>45841</v>
      </c>
      <c r="F86" s="8">
        <v>0</v>
      </c>
      <c r="G86" s="8">
        <v>0</v>
      </c>
      <c r="H86" s="8">
        <v>177</v>
      </c>
      <c r="I86" s="8">
        <v>177</v>
      </c>
      <c r="J86" s="8">
        <v>1692.98</v>
      </c>
      <c r="K86" s="8">
        <v>338.59</v>
      </c>
      <c r="L86" s="3">
        <v>423.24</v>
      </c>
      <c r="M86" s="8">
        <v>392.77</v>
      </c>
      <c r="N86" s="8">
        <v>0</v>
      </c>
      <c r="O86" s="3">
        <v>0</v>
      </c>
      <c r="P86" s="14">
        <f t="shared" si="9"/>
        <v>2847.58</v>
      </c>
      <c r="Q86" s="9">
        <v>46214</v>
      </c>
      <c r="R86" s="18" t="s">
        <v>279</v>
      </c>
      <c r="S86" s="8"/>
    </row>
    <row r="87" spans="1:19" x14ac:dyDescent="0.25">
      <c r="A87" s="27">
        <v>22</v>
      </c>
      <c r="B87" s="28" t="s">
        <v>136</v>
      </c>
      <c r="C87" s="28" t="s">
        <v>87</v>
      </c>
      <c r="D87" s="8">
        <v>1750299</v>
      </c>
      <c r="E87" s="9">
        <v>45841</v>
      </c>
      <c r="F87" s="8">
        <v>0</v>
      </c>
      <c r="G87" s="8">
        <v>0</v>
      </c>
      <c r="H87" s="8">
        <v>93</v>
      </c>
      <c r="I87" s="8">
        <v>93</v>
      </c>
      <c r="J87" s="8">
        <v>784.94</v>
      </c>
      <c r="K87" s="8">
        <v>156.99</v>
      </c>
      <c r="L87" s="3">
        <v>196.23</v>
      </c>
      <c r="M87" s="8">
        <v>182.11</v>
      </c>
      <c r="N87" s="8">
        <v>0</v>
      </c>
      <c r="O87" s="3">
        <v>0</v>
      </c>
      <c r="P87" s="14">
        <f t="shared" si="9"/>
        <v>1320.27</v>
      </c>
      <c r="Q87" s="9">
        <v>46214</v>
      </c>
      <c r="R87" s="18" t="s">
        <v>279</v>
      </c>
      <c r="S87" s="8"/>
    </row>
    <row r="88" spans="1:19" x14ac:dyDescent="0.25">
      <c r="A88" s="27">
        <v>15</v>
      </c>
      <c r="B88" s="28" t="s">
        <v>137</v>
      </c>
      <c r="C88" s="28" t="s">
        <v>85</v>
      </c>
      <c r="D88" s="8">
        <v>1750300</v>
      </c>
      <c r="E88" s="9">
        <v>45841</v>
      </c>
      <c r="F88" s="8">
        <v>0</v>
      </c>
      <c r="G88" s="8">
        <v>0</v>
      </c>
      <c r="H88" s="8">
        <v>196</v>
      </c>
      <c r="I88" s="8">
        <v>196</v>
      </c>
      <c r="J88" s="8">
        <v>1930.63</v>
      </c>
      <c r="K88" s="8">
        <v>386.13</v>
      </c>
      <c r="L88" s="3">
        <v>482.66</v>
      </c>
      <c r="M88" s="8">
        <v>447.91</v>
      </c>
      <c r="N88" s="8">
        <v>0</v>
      </c>
      <c r="O88" s="3">
        <v>0</v>
      </c>
      <c r="P88" s="14">
        <f t="shared" si="9"/>
        <v>3247.33</v>
      </c>
      <c r="Q88" s="9">
        <v>46214</v>
      </c>
      <c r="R88" s="18" t="s">
        <v>279</v>
      </c>
      <c r="S88" s="8"/>
    </row>
    <row r="89" spans="1:19" x14ac:dyDescent="0.25">
      <c r="A89" s="27">
        <v>16</v>
      </c>
      <c r="B89" s="28" t="s">
        <v>138</v>
      </c>
      <c r="C89" s="28" t="s">
        <v>85</v>
      </c>
      <c r="D89" s="8">
        <v>1750301</v>
      </c>
      <c r="E89" s="9">
        <v>45841</v>
      </c>
      <c r="F89" s="8">
        <v>0</v>
      </c>
      <c r="G89" s="8">
        <v>0</v>
      </c>
      <c r="H89" s="8">
        <v>131</v>
      </c>
      <c r="I89" s="8">
        <v>131</v>
      </c>
      <c r="J89" s="8">
        <v>1178.78</v>
      </c>
      <c r="K89" s="8">
        <v>235.76</v>
      </c>
      <c r="L89" s="3">
        <v>294.7</v>
      </c>
      <c r="M89" s="8">
        <v>273.48</v>
      </c>
      <c r="N89" s="8">
        <v>0</v>
      </c>
      <c r="O89" s="3">
        <v>0</v>
      </c>
      <c r="P89" s="14">
        <f t="shared" si="9"/>
        <v>1982.72</v>
      </c>
      <c r="Q89" s="9">
        <v>46214</v>
      </c>
      <c r="R89" s="18" t="s">
        <v>279</v>
      </c>
      <c r="S89" s="8"/>
    </row>
    <row r="90" spans="1:19" x14ac:dyDescent="0.25">
      <c r="A90" s="27">
        <v>24476</v>
      </c>
      <c r="B90" s="28" t="s">
        <v>138</v>
      </c>
      <c r="C90" s="28" t="s">
        <v>85</v>
      </c>
      <c r="D90" s="8">
        <v>1750302</v>
      </c>
      <c r="E90" s="9">
        <v>45841</v>
      </c>
      <c r="F90" s="8">
        <v>0</v>
      </c>
      <c r="G90" s="8">
        <v>0</v>
      </c>
      <c r="H90" s="8">
        <v>15</v>
      </c>
      <c r="I90" s="8">
        <v>15</v>
      </c>
      <c r="J90" s="8">
        <v>115.63</v>
      </c>
      <c r="K90" s="8">
        <v>23.13</v>
      </c>
      <c r="L90" s="3">
        <v>28.91</v>
      </c>
      <c r="M90" s="8">
        <v>26.83</v>
      </c>
      <c r="N90" s="8">
        <v>0</v>
      </c>
      <c r="O90" s="3">
        <v>0</v>
      </c>
      <c r="P90" s="14">
        <f t="shared" si="9"/>
        <v>194.5</v>
      </c>
      <c r="Q90" s="9">
        <v>46214</v>
      </c>
      <c r="R90" s="18" t="s">
        <v>279</v>
      </c>
      <c r="S90" s="8"/>
    </row>
    <row r="91" spans="1:19" x14ac:dyDescent="0.25">
      <c r="A91" s="27">
        <v>18</v>
      </c>
      <c r="B91" s="28" t="s">
        <v>139</v>
      </c>
      <c r="C91" s="28" t="s">
        <v>95</v>
      </c>
      <c r="D91" s="8">
        <v>1750303</v>
      </c>
      <c r="E91" s="9">
        <v>45841</v>
      </c>
      <c r="F91" s="8">
        <v>0</v>
      </c>
      <c r="G91" s="8">
        <v>0</v>
      </c>
      <c r="H91" s="8">
        <v>84</v>
      </c>
      <c r="I91" s="8">
        <v>84</v>
      </c>
      <c r="J91" s="8">
        <v>692.7</v>
      </c>
      <c r="K91" s="8">
        <v>138.54</v>
      </c>
      <c r="L91" s="3">
        <v>173.17</v>
      </c>
      <c r="M91" s="8">
        <v>160.71</v>
      </c>
      <c r="N91" s="8">
        <v>0</v>
      </c>
      <c r="O91" s="3">
        <v>0</v>
      </c>
      <c r="P91" s="14">
        <f t="shared" si="9"/>
        <v>1165.1199999999999</v>
      </c>
      <c r="Q91" s="9">
        <v>46214</v>
      </c>
      <c r="R91" s="18" t="s">
        <v>279</v>
      </c>
      <c r="S91" s="8"/>
    </row>
    <row r="92" spans="1:19" x14ac:dyDescent="0.25">
      <c r="A92" s="27">
        <v>4894</v>
      </c>
      <c r="B92" s="28" t="s">
        <v>140</v>
      </c>
      <c r="C92" s="28" t="s">
        <v>107</v>
      </c>
      <c r="D92" s="8">
        <v>1750304</v>
      </c>
      <c r="E92" s="9">
        <v>45841</v>
      </c>
      <c r="F92" s="8">
        <v>0</v>
      </c>
      <c r="G92" s="8">
        <v>0</v>
      </c>
      <c r="H92" s="8">
        <v>137</v>
      </c>
      <c r="I92" s="8">
        <v>137</v>
      </c>
      <c r="J92" s="8">
        <v>1246.1600000000001</v>
      </c>
      <c r="K92" s="8">
        <v>249.23</v>
      </c>
      <c r="L92" s="3">
        <v>311.54000000000002</v>
      </c>
      <c r="M92" s="8">
        <v>289.11</v>
      </c>
      <c r="N92" s="8">
        <v>0</v>
      </c>
      <c r="O92" s="3">
        <v>0</v>
      </c>
      <c r="P92" s="14">
        <f t="shared" si="9"/>
        <v>2096.04</v>
      </c>
      <c r="Q92" s="9">
        <v>46214</v>
      </c>
      <c r="R92" s="18" t="s">
        <v>279</v>
      </c>
      <c r="S92" s="8"/>
    </row>
    <row r="93" spans="1:19" x14ac:dyDescent="0.25">
      <c r="A93" s="27">
        <v>9958</v>
      </c>
      <c r="B93" s="28" t="s">
        <v>141</v>
      </c>
      <c r="C93" s="28" t="s">
        <v>121</v>
      </c>
      <c r="D93" s="8">
        <v>1750305</v>
      </c>
      <c r="E93" s="9">
        <v>45841</v>
      </c>
      <c r="F93" s="8">
        <v>0</v>
      </c>
      <c r="G93" s="8">
        <v>0</v>
      </c>
      <c r="H93" s="8">
        <v>59</v>
      </c>
      <c r="I93" s="8">
        <v>59</v>
      </c>
      <c r="J93" s="8">
        <v>458.57</v>
      </c>
      <c r="K93" s="8">
        <v>91.72</v>
      </c>
      <c r="L93" s="3">
        <v>114.65</v>
      </c>
      <c r="M93" s="8">
        <v>106.39</v>
      </c>
      <c r="N93" s="8">
        <v>0</v>
      </c>
      <c r="O93" s="3">
        <v>0</v>
      </c>
      <c r="P93" s="14">
        <f t="shared" si="9"/>
        <v>771.32999999999993</v>
      </c>
      <c r="Q93" s="9">
        <v>46214</v>
      </c>
      <c r="R93" s="18" t="s">
        <v>279</v>
      </c>
      <c r="S93" s="8"/>
    </row>
    <row r="94" spans="1:19" x14ac:dyDescent="0.25">
      <c r="A94" s="27">
        <v>4008</v>
      </c>
      <c r="B94" s="28" t="s">
        <v>141</v>
      </c>
      <c r="C94" s="28" t="s">
        <v>121</v>
      </c>
      <c r="D94" s="8">
        <v>1750306</v>
      </c>
      <c r="E94" s="9">
        <v>45841</v>
      </c>
      <c r="F94" s="8">
        <v>0</v>
      </c>
      <c r="G94" s="8">
        <v>0</v>
      </c>
      <c r="H94" s="8">
        <v>42</v>
      </c>
      <c r="I94" s="8">
        <v>42</v>
      </c>
      <c r="J94" s="8">
        <v>314.82</v>
      </c>
      <c r="K94" s="8">
        <v>62.97</v>
      </c>
      <c r="L94" s="3">
        <v>78.709999999999994</v>
      </c>
      <c r="M94" s="8">
        <v>73.040000000000006</v>
      </c>
      <c r="N94" s="8">
        <v>0</v>
      </c>
      <c r="O94" s="3">
        <v>0</v>
      </c>
      <c r="P94" s="14">
        <f t="shared" si="9"/>
        <v>529.54</v>
      </c>
      <c r="Q94" s="9">
        <v>46214</v>
      </c>
      <c r="R94" s="18" t="s">
        <v>279</v>
      </c>
      <c r="S94" s="8"/>
    </row>
    <row r="95" spans="1:19" x14ac:dyDescent="0.25">
      <c r="A95" s="27">
        <v>8</v>
      </c>
      <c r="B95" s="28" t="s">
        <v>142</v>
      </c>
      <c r="C95" s="28" t="s">
        <v>143</v>
      </c>
      <c r="D95" s="8">
        <v>1750307</v>
      </c>
      <c r="E95" s="9">
        <v>45841</v>
      </c>
      <c r="F95" s="8">
        <v>0</v>
      </c>
      <c r="G95" s="8">
        <v>0</v>
      </c>
      <c r="H95" s="8">
        <v>60</v>
      </c>
      <c r="I95" s="8">
        <v>60</v>
      </c>
      <c r="J95" s="8">
        <v>467.66</v>
      </c>
      <c r="K95" s="8">
        <v>93.53</v>
      </c>
      <c r="L95" s="3">
        <v>116.91</v>
      </c>
      <c r="M95" s="8">
        <v>108.5</v>
      </c>
      <c r="N95" s="3">
        <v>0</v>
      </c>
      <c r="O95" s="3">
        <v>0</v>
      </c>
      <c r="P95" s="14">
        <f t="shared" si="9"/>
        <v>786.6</v>
      </c>
      <c r="Q95" s="9">
        <v>46214</v>
      </c>
      <c r="R95" s="18" t="s">
        <v>279</v>
      </c>
      <c r="S95" s="8"/>
    </row>
    <row r="96" spans="1:19" ht="17.25" customHeight="1" x14ac:dyDescent="0.25">
      <c r="A96" s="27">
        <v>24</v>
      </c>
      <c r="B96" s="28" t="s">
        <v>144</v>
      </c>
      <c r="C96" s="28" t="s">
        <v>145</v>
      </c>
      <c r="D96" s="8">
        <v>1750309</v>
      </c>
      <c r="E96" s="9">
        <v>45841</v>
      </c>
      <c r="F96" s="8">
        <v>0</v>
      </c>
      <c r="G96" s="8">
        <v>0</v>
      </c>
      <c r="H96" s="8">
        <v>221</v>
      </c>
      <c r="I96" s="8">
        <v>221</v>
      </c>
      <c r="J96" s="8">
        <v>2237.0100000000002</v>
      </c>
      <c r="K96" s="8">
        <v>447.41</v>
      </c>
      <c r="L96" s="3">
        <v>559.25</v>
      </c>
      <c r="M96" s="8">
        <v>518.99</v>
      </c>
      <c r="N96" s="8">
        <v>0</v>
      </c>
      <c r="O96" s="3">
        <v>0</v>
      </c>
      <c r="P96" s="14">
        <f t="shared" si="9"/>
        <v>3762.66</v>
      </c>
      <c r="Q96" s="9">
        <v>46214</v>
      </c>
      <c r="R96" s="18" t="s">
        <v>279</v>
      </c>
      <c r="S96" s="8"/>
    </row>
    <row r="97" spans="1:19" x14ac:dyDescent="0.25">
      <c r="A97" s="27">
        <v>24477</v>
      </c>
      <c r="B97" s="28" t="s">
        <v>144</v>
      </c>
      <c r="C97" s="28" t="s">
        <v>145</v>
      </c>
      <c r="D97" s="8">
        <v>1750310</v>
      </c>
      <c r="E97" s="9">
        <v>45841</v>
      </c>
      <c r="F97" s="8">
        <v>0</v>
      </c>
      <c r="G97" s="8">
        <v>0</v>
      </c>
      <c r="H97" s="8">
        <v>60</v>
      </c>
      <c r="I97" s="8">
        <v>60</v>
      </c>
      <c r="J97" s="8">
        <v>467.66</v>
      </c>
      <c r="K97" s="8">
        <v>93.53</v>
      </c>
      <c r="L97" s="3">
        <v>116.91</v>
      </c>
      <c r="M97" s="8">
        <v>108.5</v>
      </c>
      <c r="N97" s="3">
        <v>0</v>
      </c>
      <c r="O97" s="3">
        <v>0</v>
      </c>
      <c r="P97" s="14">
        <f t="shared" si="9"/>
        <v>786.6</v>
      </c>
      <c r="Q97" s="9">
        <v>46214</v>
      </c>
      <c r="R97" s="18" t="s">
        <v>279</v>
      </c>
      <c r="S97" s="8"/>
    </row>
    <row r="98" spans="1:19" x14ac:dyDescent="0.25">
      <c r="A98" s="27">
        <v>3993</v>
      </c>
      <c r="B98" s="28" t="s">
        <v>146</v>
      </c>
      <c r="C98" s="28" t="s">
        <v>147</v>
      </c>
      <c r="D98" s="8">
        <v>1750311</v>
      </c>
      <c r="E98" s="9">
        <v>45841</v>
      </c>
      <c r="F98" s="8">
        <v>0</v>
      </c>
      <c r="G98" s="8">
        <v>0</v>
      </c>
      <c r="H98" s="8">
        <v>30</v>
      </c>
      <c r="I98" s="8">
        <v>30</v>
      </c>
      <c r="J98" s="8">
        <v>220.97</v>
      </c>
      <c r="K98" s="8">
        <v>44.2</v>
      </c>
      <c r="L98" s="3">
        <v>55.24</v>
      </c>
      <c r="M98" s="8">
        <v>51.27</v>
      </c>
      <c r="N98" s="3">
        <v>0</v>
      </c>
      <c r="O98" s="3">
        <v>0</v>
      </c>
      <c r="P98" s="14">
        <f t="shared" si="9"/>
        <v>371.68</v>
      </c>
      <c r="Q98" s="9">
        <v>46214</v>
      </c>
      <c r="R98" s="18" t="s">
        <v>279</v>
      </c>
      <c r="S98" s="8"/>
    </row>
    <row r="99" spans="1:19" x14ac:dyDescent="0.25">
      <c r="A99" s="27">
        <v>9955</v>
      </c>
      <c r="B99" s="28" t="s">
        <v>148</v>
      </c>
      <c r="C99" s="28" t="s">
        <v>149</v>
      </c>
      <c r="D99" s="8">
        <v>1750312</v>
      </c>
      <c r="E99" s="9">
        <v>45841</v>
      </c>
      <c r="F99" s="8">
        <v>0</v>
      </c>
      <c r="G99" s="8">
        <v>0</v>
      </c>
      <c r="H99" s="8">
        <v>5</v>
      </c>
      <c r="I99" s="8">
        <v>5</v>
      </c>
      <c r="J99" s="8">
        <v>82.69</v>
      </c>
      <c r="K99" s="8">
        <v>16.53</v>
      </c>
      <c r="L99" s="3">
        <v>20.67</v>
      </c>
      <c r="M99" s="8">
        <v>19.18</v>
      </c>
      <c r="N99" s="8">
        <v>0</v>
      </c>
      <c r="O99" s="3">
        <v>0</v>
      </c>
      <c r="P99" s="14">
        <f t="shared" si="9"/>
        <v>139.07</v>
      </c>
      <c r="Q99" s="9">
        <v>46214</v>
      </c>
      <c r="R99" s="18" t="s">
        <v>279</v>
      </c>
      <c r="S99" s="8"/>
    </row>
    <row r="100" spans="1:19" x14ac:dyDescent="0.25">
      <c r="A100" s="27">
        <v>9973</v>
      </c>
      <c r="B100" s="28" t="s">
        <v>169</v>
      </c>
      <c r="C100" s="28" t="s">
        <v>170</v>
      </c>
      <c r="D100" s="8">
        <v>1750313</v>
      </c>
      <c r="E100" s="9">
        <v>45841</v>
      </c>
      <c r="F100" s="8">
        <v>0</v>
      </c>
      <c r="G100" s="8">
        <v>0</v>
      </c>
      <c r="H100" s="8">
        <v>15</v>
      </c>
      <c r="I100" s="8">
        <v>15</v>
      </c>
      <c r="J100" s="8">
        <v>115.63</v>
      </c>
      <c r="K100" s="8">
        <v>23.13</v>
      </c>
      <c r="L100" s="3">
        <v>28.91</v>
      </c>
      <c r="M100" s="8">
        <v>26.83</v>
      </c>
      <c r="N100" s="8">
        <v>0</v>
      </c>
      <c r="O100" s="3">
        <v>0</v>
      </c>
      <c r="P100" s="14">
        <f t="shared" si="9"/>
        <v>194.5</v>
      </c>
      <c r="Q100" s="9">
        <v>46214</v>
      </c>
      <c r="R100" s="18" t="s">
        <v>279</v>
      </c>
      <c r="S100" s="8"/>
    </row>
    <row r="101" spans="1:19" x14ac:dyDescent="0.25">
      <c r="A101" s="27">
        <v>9963</v>
      </c>
      <c r="B101" s="28" t="s">
        <v>160</v>
      </c>
      <c r="C101" s="28" t="s">
        <v>159</v>
      </c>
      <c r="D101" s="8">
        <v>1750320</v>
      </c>
      <c r="E101" s="9">
        <v>45841</v>
      </c>
      <c r="F101" s="8">
        <v>0</v>
      </c>
      <c r="G101" s="8">
        <v>0</v>
      </c>
      <c r="H101" s="8">
        <v>20</v>
      </c>
      <c r="I101" s="8">
        <v>20</v>
      </c>
      <c r="J101" s="8">
        <v>148.54</v>
      </c>
      <c r="K101" s="8">
        <v>0</v>
      </c>
      <c r="L101" s="3">
        <v>0</v>
      </c>
      <c r="M101" s="8">
        <v>23.77</v>
      </c>
      <c r="N101" s="8">
        <v>0</v>
      </c>
      <c r="O101" s="3">
        <v>0</v>
      </c>
      <c r="P101" s="14">
        <f t="shared" si="9"/>
        <v>172.31</v>
      </c>
      <c r="Q101" s="9">
        <v>46214</v>
      </c>
      <c r="R101" s="18" t="s">
        <v>279</v>
      </c>
      <c r="S101" s="8"/>
    </row>
    <row r="102" spans="1:19" x14ac:dyDescent="0.25">
      <c r="A102" s="27">
        <v>9967</v>
      </c>
      <c r="B102" s="28" t="s">
        <v>203</v>
      </c>
      <c r="C102" s="28" t="s">
        <v>159</v>
      </c>
      <c r="D102" s="8">
        <v>1750321</v>
      </c>
      <c r="E102" s="9">
        <v>45841</v>
      </c>
      <c r="F102" s="8">
        <v>0</v>
      </c>
      <c r="G102" s="8">
        <v>0</v>
      </c>
      <c r="H102" s="8">
        <v>10</v>
      </c>
      <c r="I102" s="8">
        <v>10</v>
      </c>
      <c r="J102" s="8">
        <v>82.69</v>
      </c>
      <c r="K102" s="8">
        <v>0</v>
      </c>
      <c r="L102" s="3">
        <v>0</v>
      </c>
      <c r="M102" s="8">
        <v>13.23</v>
      </c>
      <c r="N102" s="8">
        <v>0</v>
      </c>
      <c r="O102" s="3">
        <v>0</v>
      </c>
      <c r="P102" s="14">
        <f t="shared" si="9"/>
        <v>95.92</v>
      </c>
      <c r="Q102" s="9">
        <v>46214</v>
      </c>
      <c r="R102" s="18" t="s">
        <v>279</v>
      </c>
      <c r="S102" s="8"/>
    </row>
    <row r="103" spans="1:19" x14ac:dyDescent="0.25">
      <c r="A103" s="27">
        <v>9961</v>
      </c>
      <c r="B103" s="28" t="s">
        <v>158</v>
      </c>
      <c r="C103" s="28" t="s">
        <v>223</v>
      </c>
      <c r="D103" s="8">
        <v>1750322</v>
      </c>
      <c r="E103" s="9">
        <v>45841</v>
      </c>
      <c r="F103" s="8">
        <v>0</v>
      </c>
      <c r="G103" s="8">
        <v>0</v>
      </c>
      <c r="H103" s="8">
        <v>10</v>
      </c>
      <c r="I103" s="8">
        <v>10</v>
      </c>
      <c r="J103" s="8">
        <v>82.69</v>
      </c>
      <c r="K103" s="8">
        <v>0</v>
      </c>
      <c r="L103" s="3">
        <v>0</v>
      </c>
      <c r="M103" s="8">
        <v>13.23</v>
      </c>
      <c r="N103" s="8">
        <v>0</v>
      </c>
      <c r="O103" s="3">
        <v>0</v>
      </c>
      <c r="P103" s="14">
        <f t="shared" si="9"/>
        <v>95.92</v>
      </c>
      <c r="Q103" s="9">
        <v>46214</v>
      </c>
      <c r="R103" s="18" t="s">
        <v>279</v>
      </c>
      <c r="S103" s="8"/>
    </row>
    <row r="104" spans="1:19" x14ac:dyDescent="0.25">
      <c r="A104" s="27">
        <v>9960</v>
      </c>
      <c r="B104" s="28" t="s">
        <v>156</v>
      </c>
      <c r="C104" s="28" t="s">
        <v>157</v>
      </c>
      <c r="D104" s="8">
        <v>1750323</v>
      </c>
      <c r="E104" s="9">
        <v>45841</v>
      </c>
      <c r="F104" s="8">
        <v>0</v>
      </c>
      <c r="G104" s="8">
        <v>0</v>
      </c>
      <c r="H104" s="8">
        <v>15</v>
      </c>
      <c r="I104" s="8">
        <v>15</v>
      </c>
      <c r="J104" s="8">
        <v>117.72</v>
      </c>
      <c r="K104" s="8">
        <v>0</v>
      </c>
      <c r="L104" s="3">
        <v>0</v>
      </c>
      <c r="M104" s="8">
        <v>18.84</v>
      </c>
      <c r="N104" s="8">
        <v>0</v>
      </c>
      <c r="O104" s="3">
        <v>0</v>
      </c>
      <c r="P104" s="14">
        <f t="shared" si="9"/>
        <v>136.56</v>
      </c>
      <c r="Q104" s="9">
        <v>46214</v>
      </c>
      <c r="R104" s="18" t="s">
        <v>279</v>
      </c>
      <c r="S104" s="8"/>
    </row>
    <row r="105" spans="1:19" x14ac:dyDescent="0.25">
      <c r="A105" s="31">
        <v>9974</v>
      </c>
      <c r="B105" s="32" t="s">
        <v>212</v>
      </c>
      <c r="C105" s="8" t="s">
        <v>219</v>
      </c>
      <c r="D105" s="8">
        <v>1750324</v>
      </c>
      <c r="E105" s="9">
        <v>45841</v>
      </c>
      <c r="F105" s="8">
        <v>0</v>
      </c>
      <c r="G105" s="8">
        <v>0</v>
      </c>
      <c r="H105" s="8">
        <v>10</v>
      </c>
      <c r="I105" s="8">
        <v>10</v>
      </c>
      <c r="J105" s="3">
        <v>82.69</v>
      </c>
      <c r="K105" s="8">
        <v>0</v>
      </c>
      <c r="L105" s="3">
        <v>0</v>
      </c>
      <c r="M105" s="8">
        <v>13.23</v>
      </c>
      <c r="N105" s="3">
        <v>0</v>
      </c>
      <c r="O105" s="3">
        <v>0</v>
      </c>
      <c r="P105" s="14">
        <f t="shared" si="9"/>
        <v>95.92</v>
      </c>
      <c r="Q105" s="9">
        <v>46214</v>
      </c>
      <c r="R105" s="18" t="s">
        <v>279</v>
      </c>
      <c r="S105" s="8"/>
    </row>
    <row r="106" spans="1:19" x14ac:dyDescent="0.25">
      <c r="A106" s="27">
        <v>9968</v>
      </c>
      <c r="B106" s="28" t="s">
        <v>206</v>
      </c>
      <c r="C106" s="28" t="s">
        <v>207</v>
      </c>
      <c r="D106" s="8">
        <v>1750325</v>
      </c>
      <c r="E106" s="9">
        <v>45841</v>
      </c>
      <c r="F106" s="8">
        <v>0</v>
      </c>
      <c r="G106" s="8">
        <v>0</v>
      </c>
      <c r="H106" s="8">
        <v>10</v>
      </c>
      <c r="I106" s="8">
        <v>10</v>
      </c>
      <c r="J106" s="8">
        <v>82.69</v>
      </c>
      <c r="K106" s="8">
        <v>0</v>
      </c>
      <c r="L106" s="3">
        <v>0</v>
      </c>
      <c r="M106" s="8">
        <v>13.23</v>
      </c>
      <c r="N106" s="8">
        <v>0</v>
      </c>
      <c r="O106" s="3">
        <v>0</v>
      </c>
      <c r="P106" s="14">
        <f t="shared" ref="P106:P149" si="10">SUM(J106:N106)</f>
        <v>95.92</v>
      </c>
      <c r="Q106" s="9">
        <v>46214</v>
      </c>
      <c r="R106" s="18" t="s">
        <v>279</v>
      </c>
      <c r="S106" s="8"/>
    </row>
    <row r="107" spans="1:19" x14ac:dyDescent="0.25">
      <c r="A107" s="27">
        <v>9962</v>
      </c>
      <c r="B107" s="28" t="s">
        <v>164</v>
      </c>
      <c r="C107" s="28" t="s">
        <v>225</v>
      </c>
      <c r="D107" s="8">
        <v>1750326</v>
      </c>
      <c r="E107" s="9">
        <v>45841</v>
      </c>
      <c r="F107" s="8">
        <v>0</v>
      </c>
      <c r="G107" s="8">
        <v>0</v>
      </c>
      <c r="H107" s="8">
        <v>10</v>
      </c>
      <c r="I107" s="8">
        <v>10</v>
      </c>
      <c r="J107" s="8">
        <v>82.69</v>
      </c>
      <c r="K107" s="8">
        <v>0</v>
      </c>
      <c r="L107" s="3">
        <v>0</v>
      </c>
      <c r="M107" s="8">
        <v>13.23</v>
      </c>
      <c r="N107" s="8">
        <v>0</v>
      </c>
      <c r="O107" s="3">
        <v>0</v>
      </c>
      <c r="P107" s="14">
        <f t="shared" si="10"/>
        <v>95.92</v>
      </c>
      <c r="Q107" s="9">
        <v>46214</v>
      </c>
      <c r="R107" s="18" t="s">
        <v>279</v>
      </c>
      <c r="S107" s="8"/>
    </row>
    <row r="108" spans="1:19" x14ac:dyDescent="0.25">
      <c r="A108" s="27">
        <v>9969</v>
      </c>
      <c r="B108" s="28" t="s">
        <v>208</v>
      </c>
      <c r="C108" s="28" t="s">
        <v>209</v>
      </c>
      <c r="D108" s="8">
        <v>1750327</v>
      </c>
      <c r="E108" s="9">
        <v>45841</v>
      </c>
      <c r="F108" s="8">
        <v>0</v>
      </c>
      <c r="G108" s="8">
        <v>0</v>
      </c>
      <c r="H108" s="8">
        <v>10</v>
      </c>
      <c r="I108" s="8">
        <v>10</v>
      </c>
      <c r="J108" s="8">
        <v>82.69</v>
      </c>
      <c r="K108" s="8">
        <v>0</v>
      </c>
      <c r="L108" s="3">
        <v>0</v>
      </c>
      <c r="M108" s="8">
        <v>13.23</v>
      </c>
      <c r="N108" s="8">
        <v>0</v>
      </c>
      <c r="O108" s="3">
        <v>0</v>
      </c>
      <c r="P108" s="14">
        <f t="shared" si="10"/>
        <v>95.92</v>
      </c>
      <c r="Q108" s="9">
        <v>46214</v>
      </c>
      <c r="R108" s="18" t="s">
        <v>279</v>
      </c>
      <c r="S108" s="8"/>
    </row>
    <row r="109" spans="1:19" x14ac:dyDescent="0.25">
      <c r="A109" s="27">
        <v>9964</v>
      </c>
      <c r="B109" s="28" t="s">
        <v>185</v>
      </c>
      <c r="C109" s="28" t="s">
        <v>186</v>
      </c>
      <c r="D109" s="8">
        <v>1750328</v>
      </c>
      <c r="E109" s="9">
        <v>45841</v>
      </c>
      <c r="F109" s="8">
        <v>0</v>
      </c>
      <c r="G109" s="8">
        <v>0</v>
      </c>
      <c r="H109" s="8">
        <v>10</v>
      </c>
      <c r="I109" s="8">
        <v>10</v>
      </c>
      <c r="J109" s="8">
        <v>82.69</v>
      </c>
      <c r="K109" s="8">
        <v>0</v>
      </c>
      <c r="L109" s="3">
        <v>0</v>
      </c>
      <c r="M109" s="8">
        <v>13.23</v>
      </c>
      <c r="N109" s="8">
        <v>0</v>
      </c>
      <c r="O109" s="3">
        <v>0</v>
      </c>
      <c r="P109" s="14">
        <f t="shared" si="10"/>
        <v>95.92</v>
      </c>
      <c r="Q109" s="9">
        <v>46214</v>
      </c>
      <c r="R109" s="18" t="s">
        <v>279</v>
      </c>
      <c r="S109" s="8"/>
    </row>
    <row r="110" spans="1:19" x14ac:dyDescent="0.25">
      <c r="A110" s="27">
        <v>9965</v>
      </c>
      <c r="B110" s="28" t="s">
        <v>187</v>
      </c>
      <c r="C110" s="28" t="s">
        <v>188</v>
      </c>
      <c r="D110" s="8">
        <v>1750329</v>
      </c>
      <c r="E110" s="9">
        <v>45841</v>
      </c>
      <c r="F110" s="8">
        <v>0</v>
      </c>
      <c r="G110" s="8">
        <v>0</v>
      </c>
      <c r="H110" s="8">
        <v>10</v>
      </c>
      <c r="I110" s="8">
        <v>10</v>
      </c>
      <c r="J110" s="8">
        <v>82.69</v>
      </c>
      <c r="K110" s="8">
        <v>0</v>
      </c>
      <c r="L110" s="3">
        <v>0</v>
      </c>
      <c r="M110" s="8">
        <v>13.23</v>
      </c>
      <c r="N110" s="8">
        <v>0</v>
      </c>
      <c r="O110" s="3">
        <v>0</v>
      </c>
      <c r="P110" s="14">
        <f t="shared" si="10"/>
        <v>95.92</v>
      </c>
      <c r="Q110" s="9">
        <v>46214</v>
      </c>
      <c r="R110" s="18" t="s">
        <v>279</v>
      </c>
      <c r="S110" s="8"/>
    </row>
    <row r="111" spans="1:19" x14ac:dyDescent="0.25">
      <c r="A111" s="27">
        <v>9966</v>
      </c>
      <c r="B111" s="28" t="s">
        <v>189</v>
      </c>
      <c r="C111" s="28" t="s">
        <v>190</v>
      </c>
      <c r="D111" s="8">
        <v>1750330</v>
      </c>
      <c r="E111" s="9">
        <v>45841</v>
      </c>
      <c r="F111" s="8">
        <v>0</v>
      </c>
      <c r="G111" s="8">
        <v>0</v>
      </c>
      <c r="H111" s="8">
        <v>10</v>
      </c>
      <c r="I111" s="8">
        <v>10</v>
      </c>
      <c r="J111" s="8">
        <v>82.69</v>
      </c>
      <c r="K111" s="8">
        <v>0</v>
      </c>
      <c r="L111" s="3">
        <v>0</v>
      </c>
      <c r="M111" s="8">
        <v>13.23</v>
      </c>
      <c r="N111" s="8">
        <v>0</v>
      </c>
      <c r="O111" s="3">
        <v>0</v>
      </c>
      <c r="P111" s="14">
        <f t="shared" si="10"/>
        <v>95.92</v>
      </c>
      <c r="Q111" s="9">
        <v>46214</v>
      </c>
      <c r="R111" s="18" t="s">
        <v>279</v>
      </c>
      <c r="S111" s="8"/>
    </row>
    <row r="112" spans="1:19" x14ac:dyDescent="0.25">
      <c r="A112" s="27">
        <v>9970</v>
      </c>
      <c r="B112" s="28" t="s">
        <v>191</v>
      </c>
      <c r="C112" s="28" t="s">
        <v>192</v>
      </c>
      <c r="D112" s="8">
        <v>1750331</v>
      </c>
      <c r="E112" s="9">
        <v>45841</v>
      </c>
      <c r="F112" s="8">
        <v>0</v>
      </c>
      <c r="G112" s="8">
        <v>0</v>
      </c>
      <c r="H112" s="8">
        <v>10</v>
      </c>
      <c r="I112" s="8">
        <v>10</v>
      </c>
      <c r="J112" s="8">
        <v>82.69</v>
      </c>
      <c r="K112" s="8">
        <v>0</v>
      </c>
      <c r="L112" s="3">
        <v>0</v>
      </c>
      <c r="M112" s="8">
        <v>13.23</v>
      </c>
      <c r="N112" s="8">
        <v>0</v>
      </c>
      <c r="O112" s="3">
        <v>0</v>
      </c>
      <c r="P112" s="14">
        <f t="shared" si="10"/>
        <v>95.92</v>
      </c>
      <c r="Q112" s="9">
        <v>46214</v>
      </c>
      <c r="R112" s="18" t="s">
        <v>279</v>
      </c>
      <c r="S112" s="8"/>
    </row>
    <row r="113" spans="1:19" x14ac:dyDescent="0.25">
      <c r="A113" s="31">
        <v>21941</v>
      </c>
      <c r="B113" s="32" t="s">
        <v>213</v>
      </c>
      <c r="C113" s="8" t="s">
        <v>220</v>
      </c>
      <c r="D113" s="8">
        <v>1750332</v>
      </c>
      <c r="E113" s="9">
        <v>45841</v>
      </c>
      <c r="F113" s="8">
        <v>0</v>
      </c>
      <c r="G113" s="8">
        <v>0</v>
      </c>
      <c r="H113" s="8">
        <v>10</v>
      </c>
      <c r="I113" s="8">
        <v>10</v>
      </c>
      <c r="J113" s="8">
        <v>82.69</v>
      </c>
      <c r="K113" s="8">
        <v>16.53</v>
      </c>
      <c r="L113" s="3">
        <v>20.67</v>
      </c>
      <c r="M113" s="8">
        <v>19.18</v>
      </c>
      <c r="N113" s="8">
        <v>0</v>
      </c>
      <c r="O113" s="3">
        <v>0</v>
      </c>
      <c r="P113" s="14">
        <f t="shared" si="10"/>
        <v>139.07</v>
      </c>
      <c r="Q113" s="9">
        <v>46214</v>
      </c>
      <c r="R113" s="18" t="s">
        <v>279</v>
      </c>
      <c r="S113" s="8"/>
    </row>
    <row r="114" spans="1:19" x14ac:dyDescent="0.25">
      <c r="A114" s="31">
        <v>26234</v>
      </c>
      <c r="B114" s="32" t="s">
        <v>216</v>
      </c>
      <c r="C114" s="28" t="s">
        <v>228</v>
      </c>
      <c r="D114" s="8">
        <v>1750333</v>
      </c>
      <c r="E114" s="9">
        <v>45841</v>
      </c>
      <c r="F114" s="8">
        <v>0</v>
      </c>
      <c r="G114" s="8">
        <v>0</v>
      </c>
      <c r="H114" s="8">
        <v>10</v>
      </c>
      <c r="I114" s="8">
        <v>10</v>
      </c>
      <c r="J114" s="8">
        <v>82.69</v>
      </c>
      <c r="K114" s="8">
        <v>16.53</v>
      </c>
      <c r="L114" s="3">
        <v>20.67</v>
      </c>
      <c r="M114" s="8">
        <v>19.18</v>
      </c>
      <c r="N114" s="8">
        <v>0</v>
      </c>
      <c r="O114" s="3">
        <v>0</v>
      </c>
      <c r="P114" s="14">
        <f t="shared" si="10"/>
        <v>139.07</v>
      </c>
      <c r="Q114" s="9">
        <v>46214</v>
      </c>
      <c r="R114" s="18" t="s">
        <v>279</v>
      </c>
      <c r="S114" s="8"/>
    </row>
    <row r="115" spans="1:19" x14ac:dyDescent="0.25">
      <c r="A115" s="31">
        <v>27006</v>
      </c>
      <c r="B115" s="32" t="s">
        <v>217</v>
      </c>
      <c r="C115" s="28" t="s">
        <v>229</v>
      </c>
      <c r="D115" s="8">
        <v>1750334</v>
      </c>
      <c r="E115" s="9">
        <v>45841</v>
      </c>
      <c r="F115" s="8">
        <v>0</v>
      </c>
      <c r="G115" s="8">
        <v>0</v>
      </c>
      <c r="H115" s="8">
        <v>10</v>
      </c>
      <c r="I115" s="8">
        <v>10</v>
      </c>
      <c r="J115" s="8">
        <v>82.69</v>
      </c>
      <c r="K115" s="8">
        <v>16.53</v>
      </c>
      <c r="L115" s="3">
        <v>20.67</v>
      </c>
      <c r="M115" s="8">
        <v>19.18</v>
      </c>
      <c r="N115" s="8">
        <v>0</v>
      </c>
      <c r="O115" s="3">
        <v>0</v>
      </c>
      <c r="P115" s="14">
        <f t="shared" si="10"/>
        <v>139.07</v>
      </c>
      <c r="Q115" s="9">
        <v>46214</v>
      </c>
      <c r="R115" s="18" t="s">
        <v>279</v>
      </c>
      <c r="S115" s="8"/>
    </row>
    <row r="116" spans="1:19" ht="12.75" customHeight="1" x14ac:dyDescent="0.25">
      <c r="A116" s="31">
        <v>22822</v>
      </c>
      <c r="B116" s="32" t="s">
        <v>214</v>
      </c>
      <c r="C116" s="8" t="s">
        <v>227</v>
      </c>
      <c r="D116" s="8">
        <v>1750335</v>
      </c>
      <c r="E116" s="9">
        <v>45841</v>
      </c>
      <c r="F116" s="8">
        <v>0</v>
      </c>
      <c r="G116" s="8">
        <v>0</v>
      </c>
      <c r="H116" s="8">
        <v>40</v>
      </c>
      <c r="I116" s="8">
        <v>40</v>
      </c>
      <c r="J116" s="8">
        <v>298.63</v>
      </c>
      <c r="K116" s="8">
        <v>59.72</v>
      </c>
      <c r="L116" s="3">
        <v>74.66</v>
      </c>
      <c r="M116" s="8">
        <v>69.28</v>
      </c>
      <c r="N116" s="8">
        <v>0</v>
      </c>
      <c r="O116" s="3">
        <v>0</v>
      </c>
      <c r="P116" s="14">
        <f t="shared" si="10"/>
        <v>502.28999999999996</v>
      </c>
      <c r="Q116" s="9">
        <v>46214</v>
      </c>
      <c r="R116" s="18" t="s">
        <v>279</v>
      </c>
      <c r="S116" s="8"/>
    </row>
    <row r="117" spans="1:19" x14ac:dyDescent="0.25">
      <c r="A117" s="27">
        <v>9</v>
      </c>
      <c r="B117" s="28" t="s">
        <v>142</v>
      </c>
      <c r="C117" s="28" t="s">
        <v>143</v>
      </c>
      <c r="D117" s="8">
        <v>1750308</v>
      </c>
      <c r="E117" s="9">
        <v>45841</v>
      </c>
      <c r="F117" s="8">
        <v>0</v>
      </c>
      <c r="G117" s="8">
        <v>0</v>
      </c>
      <c r="H117" s="8">
        <v>316</v>
      </c>
      <c r="I117" s="8">
        <v>316</v>
      </c>
      <c r="J117" s="8">
        <v>3496.07</v>
      </c>
      <c r="K117" s="8">
        <f>J117*0.2</f>
        <v>699.21400000000006</v>
      </c>
      <c r="L117" s="3">
        <f>J117*0.25</f>
        <v>874.01750000000004</v>
      </c>
      <c r="M117" s="8">
        <f>SUM(J117:L117)*0.16</f>
        <v>811.08824000000004</v>
      </c>
      <c r="N117" s="8">
        <v>0</v>
      </c>
      <c r="O117" s="3">
        <v>0</v>
      </c>
      <c r="P117" s="14">
        <f t="shared" si="10"/>
        <v>5880.3897400000005</v>
      </c>
      <c r="Q117" s="9">
        <v>46214</v>
      </c>
      <c r="R117" s="18" t="s">
        <v>279</v>
      </c>
      <c r="S117" s="8"/>
    </row>
    <row r="118" spans="1:19" x14ac:dyDescent="0.25">
      <c r="A118" s="27">
        <v>9971</v>
      </c>
      <c r="B118" s="28" t="s">
        <v>160</v>
      </c>
      <c r="C118" s="28" t="s">
        <v>170</v>
      </c>
      <c r="D118" s="8">
        <v>1750314</v>
      </c>
      <c r="E118" s="9">
        <v>45841</v>
      </c>
      <c r="F118" s="8">
        <v>0</v>
      </c>
      <c r="G118" s="8">
        <v>0</v>
      </c>
      <c r="H118" s="8">
        <v>10</v>
      </c>
      <c r="I118" s="8">
        <v>10</v>
      </c>
      <c r="J118" s="8">
        <v>82.69</v>
      </c>
      <c r="K118" s="8">
        <v>16.53</v>
      </c>
      <c r="L118" s="3">
        <v>20.67</v>
      </c>
      <c r="M118" s="8">
        <v>19.18</v>
      </c>
      <c r="N118" s="8">
        <v>0</v>
      </c>
      <c r="O118" s="3">
        <v>0</v>
      </c>
      <c r="P118" s="14">
        <f t="shared" si="10"/>
        <v>139.07</v>
      </c>
      <c r="Q118" s="9">
        <v>46214</v>
      </c>
      <c r="R118" s="18" t="s">
        <v>279</v>
      </c>
      <c r="S118" s="8"/>
    </row>
    <row r="119" spans="1:19" x14ac:dyDescent="0.25">
      <c r="A119" s="27">
        <v>9972</v>
      </c>
      <c r="B119" s="28" t="s">
        <v>181</v>
      </c>
      <c r="C119" s="28" t="s">
        <v>170</v>
      </c>
      <c r="D119" s="8">
        <v>1750315</v>
      </c>
      <c r="E119" s="9">
        <v>45841</v>
      </c>
      <c r="F119" s="8">
        <v>0</v>
      </c>
      <c r="G119" s="8">
        <v>0</v>
      </c>
      <c r="H119" s="8">
        <v>10</v>
      </c>
      <c r="I119" s="8">
        <v>10</v>
      </c>
      <c r="J119" s="8">
        <v>82.69</v>
      </c>
      <c r="K119" s="8">
        <v>16.53</v>
      </c>
      <c r="L119" s="3">
        <v>20.67</v>
      </c>
      <c r="M119" s="8">
        <v>19.18</v>
      </c>
      <c r="N119" s="8">
        <v>0</v>
      </c>
      <c r="O119" s="3">
        <v>0</v>
      </c>
      <c r="P119" s="14">
        <f t="shared" si="10"/>
        <v>139.07</v>
      </c>
      <c r="Q119" s="9">
        <v>46214</v>
      </c>
      <c r="R119" s="18" t="s">
        <v>279</v>
      </c>
      <c r="S119" s="8"/>
    </row>
    <row r="120" spans="1:19" x14ac:dyDescent="0.25">
      <c r="A120" s="27">
        <v>11692</v>
      </c>
      <c r="B120" s="28" t="s">
        <v>162</v>
      </c>
      <c r="C120" s="28" t="s">
        <v>163</v>
      </c>
      <c r="D120" s="8">
        <v>1750245</v>
      </c>
      <c r="E120" s="9">
        <v>45841</v>
      </c>
      <c r="F120" s="8">
        <v>0</v>
      </c>
      <c r="G120" s="8">
        <v>0</v>
      </c>
      <c r="H120" s="8">
        <v>10</v>
      </c>
      <c r="I120" s="8">
        <v>10</v>
      </c>
      <c r="J120" s="8">
        <v>124.55</v>
      </c>
      <c r="K120" s="8">
        <v>32.35</v>
      </c>
      <c r="L120" s="3">
        <v>0</v>
      </c>
      <c r="M120" s="8">
        <v>25.1</v>
      </c>
      <c r="N120" s="8">
        <v>0</v>
      </c>
      <c r="O120" s="3">
        <v>0</v>
      </c>
      <c r="P120" s="14">
        <f t="shared" si="10"/>
        <v>182</v>
      </c>
      <c r="Q120" s="9">
        <v>46214</v>
      </c>
      <c r="R120" s="18" t="s">
        <v>279</v>
      </c>
      <c r="S120" s="8"/>
    </row>
    <row r="121" spans="1:19" x14ac:dyDescent="0.25">
      <c r="A121" s="27">
        <v>11693</v>
      </c>
      <c r="B121" s="28" t="s">
        <v>210</v>
      </c>
      <c r="C121" s="28" t="s">
        <v>224</v>
      </c>
      <c r="D121" s="8">
        <v>1750246</v>
      </c>
      <c r="E121" s="9">
        <v>45841</v>
      </c>
      <c r="F121" s="8">
        <v>0</v>
      </c>
      <c r="G121" s="8">
        <v>0</v>
      </c>
      <c r="H121" s="8">
        <v>10</v>
      </c>
      <c r="I121" s="8">
        <v>10</v>
      </c>
      <c r="J121" s="8">
        <v>124.55</v>
      </c>
      <c r="K121" s="8">
        <v>32.35</v>
      </c>
      <c r="L121" s="3">
        <v>0</v>
      </c>
      <c r="M121" s="8">
        <v>25.1</v>
      </c>
      <c r="N121" s="8">
        <v>0</v>
      </c>
      <c r="O121" s="3">
        <v>0</v>
      </c>
      <c r="P121" s="14">
        <f t="shared" si="10"/>
        <v>182</v>
      </c>
      <c r="Q121" s="9">
        <v>46214</v>
      </c>
      <c r="R121" s="18" t="s">
        <v>279</v>
      </c>
      <c r="S121" s="8"/>
    </row>
    <row r="122" spans="1:19" x14ac:dyDescent="0.25">
      <c r="A122" s="27">
        <v>11841</v>
      </c>
      <c r="B122" s="28" t="s">
        <v>160</v>
      </c>
      <c r="C122" s="28" t="s">
        <v>161</v>
      </c>
      <c r="D122" s="8">
        <v>1750247</v>
      </c>
      <c r="E122" s="9">
        <v>45841</v>
      </c>
      <c r="F122" s="8">
        <v>0</v>
      </c>
      <c r="G122" s="8">
        <v>0</v>
      </c>
      <c r="H122" s="8">
        <v>10</v>
      </c>
      <c r="I122" s="8">
        <v>10</v>
      </c>
      <c r="J122" s="8">
        <v>82.69</v>
      </c>
      <c r="K122" s="8">
        <v>0</v>
      </c>
      <c r="L122" s="3">
        <v>0</v>
      </c>
      <c r="M122" s="8">
        <v>13.23</v>
      </c>
      <c r="N122" s="8">
        <v>0</v>
      </c>
      <c r="O122" s="3">
        <v>0</v>
      </c>
      <c r="P122" s="14">
        <f t="shared" si="10"/>
        <v>95.92</v>
      </c>
      <c r="Q122" s="9">
        <v>46214</v>
      </c>
      <c r="R122" s="18" t="s">
        <v>279</v>
      </c>
      <c r="S122" s="8"/>
    </row>
    <row r="123" spans="1:19" x14ac:dyDescent="0.25">
      <c r="A123" s="27">
        <v>11842</v>
      </c>
      <c r="B123" s="28" t="s">
        <v>180</v>
      </c>
      <c r="C123" s="28" t="s">
        <v>161</v>
      </c>
      <c r="D123" s="8">
        <v>1750248</v>
      </c>
      <c r="E123" s="9">
        <v>45841</v>
      </c>
      <c r="F123" s="8">
        <v>0</v>
      </c>
      <c r="G123" s="8">
        <v>0</v>
      </c>
      <c r="H123" s="8">
        <v>10</v>
      </c>
      <c r="I123" s="8">
        <v>10</v>
      </c>
      <c r="J123" s="8">
        <v>82.69</v>
      </c>
      <c r="K123" s="8">
        <v>0</v>
      </c>
      <c r="L123" s="3">
        <v>0</v>
      </c>
      <c r="M123" s="8">
        <v>13.23</v>
      </c>
      <c r="N123" s="8">
        <v>0</v>
      </c>
      <c r="O123" s="3">
        <v>0</v>
      </c>
      <c r="P123" s="14">
        <f t="shared" si="10"/>
        <v>95.92</v>
      </c>
      <c r="Q123" s="9">
        <v>46214</v>
      </c>
      <c r="R123" s="18" t="s">
        <v>279</v>
      </c>
      <c r="S123" s="8"/>
    </row>
    <row r="124" spans="1:19" x14ac:dyDescent="0.25">
      <c r="A124" s="27">
        <v>11843</v>
      </c>
      <c r="B124" s="28" t="s">
        <v>205</v>
      </c>
      <c r="C124" s="28" t="s">
        <v>161</v>
      </c>
      <c r="D124" s="8">
        <v>1750249</v>
      </c>
      <c r="E124" s="9">
        <v>45841</v>
      </c>
      <c r="F124" s="8">
        <v>0</v>
      </c>
      <c r="G124" s="8">
        <v>0</v>
      </c>
      <c r="H124" s="8">
        <v>10</v>
      </c>
      <c r="I124" s="8">
        <v>10</v>
      </c>
      <c r="J124" s="8">
        <v>82.69</v>
      </c>
      <c r="K124" s="8">
        <v>0</v>
      </c>
      <c r="L124" s="3">
        <v>0</v>
      </c>
      <c r="M124" s="8">
        <v>13.23</v>
      </c>
      <c r="N124" s="8">
        <v>0</v>
      </c>
      <c r="O124" s="3">
        <v>0</v>
      </c>
      <c r="P124" s="14">
        <f t="shared" si="10"/>
        <v>95.92</v>
      </c>
      <c r="Q124" s="9">
        <v>46214</v>
      </c>
      <c r="R124" s="18" t="s">
        <v>279</v>
      </c>
      <c r="S124" s="8"/>
    </row>
    <row r="125" spans="1:19" x14ac:dyDescent="0.25">
      <c r="A125" s="27">
        <v>11938</v>
      </c>
      <c r="B125" s="28" t="s">
        <v>174</v>
      </c>
      <c r="C125" s="28" t="s">
        <v>175</v>
      </c>
      <c r="D125" s="8">
        <v>1750250</v>
      </c>
      <c r="E125" s="9">
        <v>45841</v>
      </c>
      <c r="F125" s="8">
        <v>0</v>
      </c>
      <c r="G125" s="8">
        <v>0</v>
      </c>
      <c r="H125" s="8">
        <v>10</v>
      </c>
      <c r="I125" s="8">
        <v>10</v>
      </c>
      <c r="J125" s="8">
        <v>103.97</v>
      </c>
      <c r="K125" s="8">
        <v>32.35</v>
      </c>
      <c r="L125" s="3">
        <v>40.450000000000003</v>
      </c>
      <c r="M125" s="8">
        <v>28.28</v>
      </c>
      <c r="N125" s="8">
        <v>0</v>
      </c>
      <c r="O125" s="3">
        <v>0</v>
      </c>
      <c r="P125" s="14">
        <f t="shared" si="10"/>
        <v>205.04999999999998</v>
      </c>
      <c r="Q125" s="9">
        <v>46214</v>
      </c>
      <c r="R125" s="18" t="s">
        <v>279</v>
      </c>
      <c r="S125" s="8"/>
    </row>
    <row r="126" spans="1:19" x14ac:dyDescent="0.25">
      <c r="A126" s="27">
        <v>11939</v>
      </c>
      <c r="B126" s="28" t="s">
        <v>194</v>
      </c>
      <c r="C126" s="28" t="s">
        <v>221</v>
      </c>
      <c r="D126" s="8">
        <v>1750251</v>
      </c>
      <c r="E126" s="9">
        <v>45841</v>
      </c>
      <c r="F126" s="8">
        <v>0</v>
      </c>
      <c r="G126" s="8">
        <v>0</v>
      </c>
      <c r="H126" s="8">
        <v>10</v>
      </c>
      <c r="I126" s="8">
        <v>10</v>
      </c>
      <c r="J126" s="8">
        <v>103.97</v>
      </c>
      <c r="K126" s="8">
        <v>32.35</v>
      </c>
      <c r="L126" s="3">
        <v>40.450000000000003</v>
      </c>
      <c r="M126" s="8">
        <v>28.28</v>
      </c>
      <c r="N126" s="8">
        <v>0</v>
      </c>
      <c r="O126" s="3">
        <v>0</v>
      </c>
      <c r="P126" s="14">
        <f t="shared" si="10"/>
        <v>205.04999999999998</v>
      </c>
      <c r="Q126" s="9">
        <v>46214</v>
      </c>
      <c r="R126" s="18" t="s">
        <v>279</v>
      </c>
      <c r="S126" s="8"/>
    </row>
    <row r="127" spans="1:19" x14ac:dyDescent="0.25">
      <c r="A127" s="27">
        <v>12088</v>
      </c>
      <c r="B127" s="28" t="s">
        <v>152</v>
      </c>
      <c r="C127" s="28" t="s">
        <v>153</v>
      </c>
      <c r="D127" s="8">
        <v>1750227</v>
      </c>
      <c r="E127" s="9">
        <v>45841</v>
      </c>
      <c r="F127" s="8">
        <v>0</v>
      </c>
      <c r="G127" s="8">
        <v>0</v>
      </c>
      <c r="H127" s="8">
        <v>10</v>
      </c>
      <c r="I127" s="8">
        <v>10</v>
      </c>
      <c r="J127" s="8">
        <v>82.69</v>
      </c>
      <c r="K127" s="8">
        <v>0</v>
      </c>
      <c r="L127" s="3">
        <v>0</v>
      </c>
      <c r="M127" s="8">
        <v>13.23</v>
      </c>
      <c r="N127" s="8">
        <v>0</v>
      </c>
      <c r="O127" s="3">
        <v>0</v>
      </c>
      <c r="P127" s="14">
        <f t="shared" si="10"/>
        <v>95.92</v>
      </c>
      <c r="Q127" s="9">
        <v>46214</v>
      </c>
      <c r="R127" s="18" t="s">
        <v>279</v>
      </c>
      <c r="S127" s="8"/>
    </row>
    <row r="128" spans="1:19" x14ac:dyDescent="0.25">
      <c r="A128" s="27">
        <v>12242</v>
      </c>
      <c r="B128" s="28" t="s">
        <v>167</v>
      </c>
      <c r="C128" s="28" t="s">
        <v>168</v>
      </c>
      <c r="D128" s="8">
        <v>1750228</v>
      </c>
      <c r="E128" s="9">
        <v>45841</v>
      </c>
      <c r="F128" s="8">
        <v>0</v>
      </c>
      <c r="G128" s="8">
        <v>0</v>
      </c>
      <c r="H128" s="8">
        <v>10</v>
      </c>
      <c r="I128" s="8">
        <v>10</v>
      </c>
      <c r="J128" s="8">
        <v>82.69</v>
      </c>
      <c r="K128" s="8">
        <v>16.53</v>
      </c>
      <c r="L128" s="3">
        <v>0</v>
      </c>
      <c r="M128" s="8">
        <v>15.88</v>
      </c>
      <c r="N128" s="8">
        <v>0</v>
      </c>
      <c r="O128" s="3">
        <v>0</v>
      </c>
      <c r="P128" s="14">
        <f t="shared" si="10"/>
        <v>115.1</v>
      </c>
      <c r="Q128" s="9">
        <v>46214</v>
      </c>
      <c r="R128" s="18" t="s">
        <v>279</v>
      </c>
      <c r="S128" s="8"/>
    </row>
    <row r="129" spans="1:19" x14ac:dyDescent="0.25">
      <c r="A129" s="27">
        <v>12243</v>
      </c>
      <c r="B129" s="28" t="s">
        <v>185</v>
      </c>
      <c r="C129" s="28" t="s">
        <v>168</v>
      </c>
      <c r="D129" s="8">
        <v>1750229</v>
      </c>
      <c r="E129" s="9">
        <v>45841</v>
      </c>
      <c r="F129" s="8">
        <v>0</v>
      </c>
      <c r="G129" s="8">
        <v>0</v>
      </c>
      <c r="H129" s="8">
        <v>10</v>
      </c>
      <c r="I129" s="8">
        <v>10</v>
      </c>
      <c r="J129" s="8">
        <v>82.69</v>
      </c>
      <c r="K129" s="8">
        <v>16.53</v>
      </c>
      <c r="L129" s="3">
        <v>0</v>
      </c>
      <c r="M129" s="8">
        <v>15.88</v>
      </c>
      <c r="N129" s="8">
        <v>0</v>
      </c>
      <c r="O129" s="3">
        <v>0</v>
      </c>
      <c r="P129" s="14">
        <f t="shared" si="10"/>
        <v>115.1</v>
      </c>
      <c r="Q129" s="9">
        <v>46214</v>
      </c>
      <c r="R129" s="18" t="s">
        <v>279</v>
      </c>
      <c r="S129" s="8"/>
    </row>
    <row r="130" spans="1:19" x14ac:dyDescent="0.25">
      <c r="A130" s="27">
        <v>12329</v>
      </c>
      <c r="B130" s="28" t="s">
        <v>171</v>
      </c>
      <c r="C130" s="28" t="s">
        <v>172</v>
      </c>
      <c r="D130" s="8">
        <v>1750230</v>
      </c>
      <c r="E130" s="9">
        <v>45841</v>
      </c>
      <c r="F130" s="8">
        <v>0</v>
      </c>
      <c r="G130" s="8">
        <v>0</v>
      </c>
      <c r="H130" s="8">
        <v>10</v>
      </c>
      <c r="I130" s="8">
        <v>10</v>
      </c>
      <c r="J130" s="8">
        <v>82.69</v>
      </c>
      <c r="K130" s="8">
        <v>16.53</v>
      </c>
      <c r="L130" s="3">
        <v>20.67</v>
      </c>
      <c r="M130" s="8">
        <v>19.18</v>
      </c>
      <c r="N130" s="8">
        <v>0</v>
      </c>
      <c r="O130" s="3">
        <v>0</v>
      </c>
      <c r="P130" s="14">
        <f t="shared" si="10"/>
        <v>139.07</v>
      </c>
      <c r="Q130" s="9">
        <v>46214</v>
      </c>
      <c r="R130" s="18" t="s">
        <v>279</v>
      </c>
      <c r="S130" s="8"/>
    </row>
    <row r="131" spans="1:19" x14ac:dyDescent="0.25">
      <c r="A131" s="27">
        <v>12330</v>
      </c>
      <c r="B131" s="28" t="s">
        <v>193</v>
      </c>
      <c r="C131" s="28" t="s">
        <v>222</v>
      </c>
      <c r="D131" s="8">
        <v>1750231</v>
      </c>
      <c r="E131" s="9">
        <v>45841</v>
      </c>
      <c r="F131" s="8">
        <v>0</v>
      </c>
      <c r="G131" s="8">
        <v>0</v>
      </c>
      <c r="H131" s="8">
        <v>10</v>
      </c>
      <c r="I131" s="8">
        <v>10</v>
      </c>
      <c r="J131" s="8">
        <v>82.69</v>
      </c>
      <c r="K131" s="8">
        <v>16.53</v>
      </c>
      <c r="L131" s="3">
        <v>20.67</v>
      </c>
      <c r="M131" s="8">
        <v>19.18</v>
      </c>
      <c r="N131" s="8">
        <v>0</v>
      </c>
      <c r="O131" s="3">
        <v>0</v>
      </c>
      <c r="P131" s="14">
        <f t="shared" si="10"/>
        <v>139.07</v>
      </c>
      <c r="Q131" s="9">
        <v>46214</v>
      </c>
      <c r="R131" s="18" t="s">
        <v>279</v>
      </c>
      <c r="S131" s="8"/>
    </row>
    <row r="132" spans="1:19" x14ac:dyDescent="0.25">
      <c r="A132" s="27">
        <v>12465</v>
      </c>
      <c r="B132" s="28" t="s">
        <v>154</v>
      </c>
      <c r="C132" s="28" t="s">
        <v>155</v>
      </c>
      <c r="D132" s="8">
        <v>1750232</v>
      </c>
      <c r="E132" s="9">
        <v>45841</v>
      </c>
      <c r="F132" s="8">
        <v>0</v>
      </c>
      <c r="G132" s="8">
        <v>0</v>
      </c>
      <c r="H132" s="8">
        <v>10</v>
      </c>
      <c r="I132" s="8">
        <v>10</v>
      </c>
      <c r="J132" s="8">
        <v>82.69</v>
      </c>
      <c r="K132" s="8">
        <v>0</v>
      </c>
      <c r="L132" s="3">
        <v>0</v>
      </c>
      <c r="M132" s="8">
        <v>13.23</v>
      </c>
      <c r="N132" s="8">
        <v>0</v>
      </c>
      <c r="O132" s="3">
        <v>0</v>
      </c>
      <c r="P132" s="14">
        <f t="shared" si="10"/>
        <v>95.92</v>
      </c>
      <c r="Q132" s="9">
        <v>46214</v>
      </c>
      <c r="R132" s="18" t="s">
        <v>279</v>
      </c>
      <c r="S132" s="8"/>
    </row>
    <row r="133" spans="1:19" x14ac:dyDescent="0.25">
      <c r="A133" s="27">
        <v>12466</v>
      </c>
      <c r="B133" s="28" t="s">
        <v>211</v>
      </c>
      <c r="C133" s="28" t="s">
        <v>155</v>
      </c>
      <c r="D133" s="8">
        <v>1750234</v>
      </c>
      <c r="E133" s="9">
        <v>45841</v>
      </c>
      <c r="F133" s="8">
        <v>0</v>
      </c>
      <c r="G133" s="8">
        <v>0</v>
      </c>
      <c r="H133" s="8">
        <v>10</v>
      </c>
      <c r="I133" s="8">
        <v>10</v>
      </c>
      <c r="J133" s="8">
        <v>82.69</v>
      </c>
      <c r="K133" s="8">
        <v>0</v>
      </c>
      <c r="L133" s="3">
        <v>0</v>
      </c>
      <c r="M133" s="8">
        <v>13.23</v>
      </c>
      <c r="N133" s="8">
        <v>0</v>
      </c>
      <c r="O133" s="3">
        <v>0</v>
      </c>
      <c r="P133" s="14">
        <f t="shared" si="10"/>
        <v>95.92</v>
      </c>
      <c r="Q133" s="9">
        <v>46214</v>
      </c>
      <c r="R133" s="18" t="s">
        <v>279</v>
      </c>
      <c r="S133" s="8"/>
    </row>
    <row r="134" spans="1:19" x14ac:dyDescent="0.25">
      <c r="A134" s="27">
        <v>12467</v>
      </c>
      <c r="B134" s="28" t="s">
        <v>197</v>
      </c>
      <c r="C134" s="28" t="s">
        <v>155</v>
      </c>
      <c r="D134" s="8">
        <v>1750233</v>
      </c>
      <c r="E134" s="9">
        <v>45841</v>
      </c>
      <c r="F134" s="8">
        <v>0</v>
      </c>
      <c r="G134" s="8">
        <v>0</v>
      </c>
      <c r="H134" s="8">
        <v>10</v>
      </c>
      <c r="I134" s="8">
        <v>10</v>
      </c>
      <c r="J134" s="8">
        <v>82.69</v>
      </c>
      <c r="K134" s="8">
        <v>0</v>
      </c>
      <c r="L134" s="3">
        <v>0</v>
      </c>
      <c r="M134" s="8">
        <v>13.23</v>
      </c>
      <c r="N134" s="8">
        <v>0</v>
      </c>
      <c r="O134" s="3">
        <v>0</v>
      </c>
      <c r="P134" s="14">
        <f t="shared" si="10"/>
        <v>95.92</v>
      </c>
      <c r="Q134" s="9">
        <v>46214</v>
      </c>
      <c r="R134" s="18" t="s">
        <v>279</v>
      </c>
      <c r="S134" s="8"/>
    </row>
    <row r="135" spans="1:19" x14ac:dyDescent="0.25">
      <c r="A135" s="27">
        <v>12501</v>
      </c>
      <c r="B135" s="28" t="s">
        <v>199</v>
      </c>
      <c r="C135" s="28" t="s">
        <v>177</v>
      </c>
      <c r="D135" s="8">
        <v>1750236</v>
      </c>
      <c r="E135" s="9">
        <v>45841</v>
      </c>
      <c r="F135" s="8">
        <v>0</v>
      </c>
      <c r="G135" s="8">
        <v>0</v>
      </c>
      <c r="H135" s="8">
        <v>10</v>
      </c>
      <c r="I135" s="8">
        <v>10</v>
      </c>
      <c r="J135" s="8">
        <v>82.69</v>
      </c>
      <c r="K135" s="8">
        <v>0</v>
      </c>
      <c r="L135" s="3">
        <v>0</v>
      </c>
      <c r="M135" s="8">
        <v>13.23</v>
      </c>
      <c r="N135" s="8">
        <v>0</v>
      </c>
      <c r="O135" s="3">
        <v>0</v>
      </c>
      <c r="P135" s="14">
        <f t="shared" si="10"/>
        <v>95.92</v>
      </c>
      <c r="Q135" s="9">
        <v>46214</v>
      </c>
      <c r="R135" s="18" t="s">
        <v>279</v>
      </c>
      <c r="S135" s="8"/>
    </row>
    <row r="136" spans="1:19" x14ac:dyDescent="0.25">
      <c r="A136" s="27">
        <v>13338</v>
      </c>
      <c r="B136" s="28" t="s">
        <v>184</v>
      </c>
      <c r="C136" s="28" t="s">
        <v>183</v>
      </c>
      <c r="D136" s="8">
        <v>1750317</v>
      </c>
      <c r="E136" s="9">
        <v>45841</v>
      </c>
      <c r="F136" s="8">
        <v>0</v>
      </c>
      <c r="G136" s="8">
        <v>0</v>
      </c>
      <c r="H136" s="8">
        <v>10</v>
      </c>
      <c r="I136" s="8">
        <v>10</v>
      </c>
      <c r="J136" s="8">
        <v>82.69</v>
      </c>
      <c r="K136" s="8">
        <v>16.53</v>
      </c>
      <c r="L136" s="3">
        <v>20.67</v>
      </c>
      <c r="M136" s="8">
        <v>19.18</v>
      </c>
      <c r="N136" s="8">
        <v>0</v>
      </c>
      <c r="O136" s="3">
        <v>0</v>
      </c>
      <c r="P136" s="14">
        <f t="shared" si="10"/>
        <v>139.07</v>
      </c>
      <c r="Q136" s="9">
        <v>46214</v>
      </c>
      <c r="R136" s="18" t="s">
        <v>279</v>
      </c>
      <c r="S136" s="8"/>
    </row>
    <row r="137" spans="1:19" x14ac:dyDescent="0.25">
      <c r="A137" s="27">
        <v>13339</v>
      </c>
      <c r="B137" s="28" t="s">
        <v>201</v>
      </c>
      <c r="C137" s="28" t="s">
        <v>202</v>
      </c>
      <c r="D137" s="8">
        <v>1750319</v>
      </c>
      <c r="E137" s="9">
        <v>45841</v>
      </c>
      <c r="F137" s="8">
        <v>0</v>
      </c>
      <c r="G137" s="8">
        <v>0</v>
      </c>
      <c r="H137" s="8">
        <v>63</v>
      </c>
      <c r="I137" s="8">
        <v>63</v>
      </c>
      <c r="J137" s="8">
        <v>494.57</v>
      </c>
      <c r="K137" s="8">
        <v>98.91</v>
      </c>
      <c r="L137" s="3">
        <v>123.65</v>
      </c>
      <c r="M137" s="8">
        <v>114.74</v>
      </c>
      <c r="N137" s="8">
        <v>0</v>
      </c>
      <c r="O137" s="3">
        <v>0</v>
      </c>
      <c r="P137" s="14">
        <f t="shared" si="10"/>
        <v>831.87</v>
      </c>
      <c r="Q137" s="9">
        <v>46214</v>
      </c>
      <c r="R137" s="18" t="s">
        <v>279</v>
      </c>
      <c r="S137" s="8"/>
    </row>
    <row r="138" spans="1:19" x14ac:dyDescent="0.25">
      <c r="A138" s="27">
        <v>13340</v>
      </c>
      <c r="B138" s="28" t="s">
        <v>182</v>
      </c>
      <c r="C138" s="28" t="s">
        <v>183</v>
      </c>
      <c r="D138" s="8">
        <v>1750316</v>
      </c>
      <c r="E138" s="9">
        <v>45841</v>
      </c>
      <c r="F138" s="8">
        <v>0</v>
      </c>
      <c r="G138" s="8">
        <v>0</v>
      </c>
      <c r="H138" s="8">
        <v>10</v>
      </c>
      <c r="I138" s="8">
        <v>10</v>
      </c>
      <c r="J138" s="8">
        <v>82.69</v>
      </c>
      <c r="K138" s="8">
        <v>16.53</v>
      </c>
      <c r="L138" s="3">
        <v>20.67</v>
      </c>
      <c r="M138" s="8">
        <v>19.18</v>
      </c>
      <c r="N138" s="8">
        <v>0</v>
      </c>
      <c r="O138" s="3">
        <v>0</v>
      </c>
      <c r="P138" s="14">
        <f t="shared" si="10"/>
        <v>139.07</v>
      </c>
      <c r="Q138" s="9">
        <v>46214</v>
      </c>
      <c r="R138" s="18" t="s">
        <v>279</v>
      </c>
      <c r="S138" s="8"/>
    </row>
    <row r="139" spans="1:19" x14ac:dyDescent="0.25">
      <c r="A139" s="27">
        <v>13341</v>
      </c>
      <c r="B139" s="28" t="s">
        <v>201</v>
      </c>
      <c r="C139" s="28" t="s">
        <v>202</v>
      </c>
      <c r="D139" s="8">
        <v>1750318</v>
      </c>
      <c r="E139" s="9">
        <v>45841</v>
      </c>
      <c r="F139" s="8">
        <v>0</v>
      </c>
      <c r="G139" s="8">
        <v>0</v>
      </c>
      <c r="H139" s="8">
        <v>54</v>
      </c>
      <c r="I139" s="8">
        <v>54</v>
      </c>
      <c r="J139" s="8">
        <v>413.57</v>
      </c>
      <c r="K139" s="8">
        <v>82.72</v>
      </c>
      <c r="L139" s="3">
        <v>103.4</v>
      </c>
      <c r="M139" s="8">
        <v>95.95</v>
      </c>
      <c r="N139" s="8">
        <v>0</v>
      </c>
      <c r="O139" s="3">
        <v>0</v>
      </c>
      <c r="P139" s="14">
        <f t="shared" si="10"/>
        <v>695.64</v>
      </c>
      <c r="Q139" s="9">
        <v>46214</v>
      </c>
      <c r="R139" s="18" t="s">
        <v>279</v>
      </c>
      <c r="S139" s="8"/>
    </row>
    <row r="140" spans="1:19" x14ac:dyDescent="0.25">
      <c r="A140" s="27">
        <v>13463</v>
      </c>
      <c r="B140" s="28" t="s">
        <v>102</v>
      </c>
      <c r="C140" s="28" t="s">
        <v>200</v>
      </c>
      <c r="D140" s="8">
        <v>1750237</v>
      </c>
      <c r="E140" s="9">
        <v>45841</v>
      </c>
      <c r="F140" s="8">
        <v>0</v>
      </c>
      <c r="G140" s="8">
        <v>0</v>
      </c>
      <c r="H140" s="8">
        <v>10</v>
      </c>
      <c r="I140" s="8">
        <v>10</v>
      </c>
      <c r="J140" s="8">
        <v>82.69</v>
      </c>
      <c r="K140" s="8">
        <v>16.53</v>
      </c>
      <c r="L140" s="3">
        <v>20.67</v>
      </c>
      <c r="M140" s="8">
        <v>19.18</v>
      </c>
      <c r="N140" s="8">
        <v>0</v>
      </c>
      <c r="O140" s="3">
        <v>0</v>
      </c>
      <c r="P140" s="14">
        <f t="shared" si="10"/>
        <v>139.07</v>
      </c>
      <c r="Q140" s="9">
        <v>46214</v>
      </c>
      <c r="R140" s="18" t="s">
        <v>279</v>
      </c>
      <c r="S140" s="8"/>
    </row>
    <row r="141" spans="1:19" x14ac:dyDescent="0.25">
      <c r="A141" s="27">
        <v>13547</v>
      </c>
      <c r="B141" s="28" t="s">
        <v>191</v>
      </c>
      <c r="C141" s="28" t="s">
        <v>196</v>
      </c>
      <c r="D141" s="8">
        <v>1750238</v>
      </c>
      <c r="E141" s="9">
        <v>45841</v>
      </c>
      <c r="F141" s="8">
        <v>0</v>
      </c>
      <c r="G141" s="8">
        <v>0</v>
      </c>
      <c r="H141" s="8">
        <v>10</v>
      </c>
      <c r="I141" s="8">
        <v>10</v>
      </c>
      <c r="J141" s="8">
        <v>82.69</v>
      </c>
      <c r="K141" s="8">
        <v>0</v>
      </c>
      <c r="L141" s="3">
        <v>0</v>
      </c>
      <c r="M141" s="8">
        <v>13.23</v>
      </c>
      <c r="N141" s="8">
        <v>0</v>
      </c>
      <c r="O141" s="3">
        <v>0</v>
      </c>
      <c r="P141" s="14">
        <f t="shared" si="10"/>
        <v>95.92</v>
      </c>
      <c r="Q141" s="9">
        <v>46214</v>
      </c>
      <c r="R141" s="18" t="s">
        <v>279</v>
      </c>
      <c r="S141" s="8"/>
    </row>
    <row r="142" spans="1:19" x14ac:dyDescent="0.25">
      <c r="A142" s="27">
        <v>13714</v>
      </c>
      <c r="B142" s="28" t="s">
        <v>178</v>
      </c>
      <c r="C142" s="28" t="s">
        <v>179</v>
      </c>
      <c r="D142" s="8">
        <v>1750239</v>
      </c>
      <c r="E142" s="9">
        <v>45841</v>
      </c>
      <c r="F142" s="8">
        <v>0</v>
      </c>
      <c r="G142" s="8">
        <v>0</v>
      </c>
      <c r="H142" s="8">
        <v>10</v>
      </c>
      <c r="I142" s="8">
        <v>10</v>
      </c>
      <c r="J142" s="8">
        <v>82.69</v>
      </c>
      <c r="K142" s="8">
        <v>16.53</v>
      </c>
      <c r="L142" s="3">
        <v>20.67</v>
      </c>
      <c r="M142" s="8">
        <v>19.18</v>
      </c>
      <c r="N142" s="8">
        <v>0</v>
      </c>
      <c r="O142" s="3">
        <v>0</v>
      </c>
      <c r="P142" s="14">
        <f t="shared" si="10"/>
        <v>139.07</v>
      </c>
      <c r="Q142" s="9">
        <v>46214</v>
      </c>
      <c r="R142" s="18" t="s">
        <v>279</v>
      </c>
      <c r="S142" s="8"/>
    </row>
    <row r="143" spans="1:19" x14ac:dyDescent="0.25">
      <c r="A143" s="27">
        <v>13715</v>
      </c>
      <c r="B143" s="28" t="s">
        <v>204</v>
      </c>
      <c r="C143" s="28" t="s">
        <v>179</v>
      </c>
      <c r="D143" s="8">
        <v>1750241</v>
      </c>
      <c r="E143" s="9">
        <v>45841</v>
      </c>
      <c r="F143" s="8">
        <v>0</v>
      </c>
      <c r="G143" s="8">
        <v>0</v>
      </c>
      <c r="H143" s="8">
        <v>10</v>
      </c>
      <c r="I143" s="8">
        <v>10</v>
      </c>
      <c r="J143" s="8">
        <v>82.69</v>
      </c>
      <c r="K143" s="8">
        <v>16.53</v>
      </c>
      <c r="L143" s="3">
        <v>20.67</v>
      </c>
      <c r="M143" s="8">
        <v>19.18</v>
      </c>
      <c r="N143" s="8">
        <v>0</v>
      </c>
      <c r="O143" s="3">
        <v>0</v>
      </c>
      <c r="P143" s="14">
        <f t="shared" si="10"/>
        <v>139.07</v>
      </c>
      <c r="Q143" s="9">
        <v>46214</v>
      </c>
      <c r="R143" s="18" t="s">
        <v>279</v>
      </c>
      <c r="S143" s="8"/>
    </row>
    <row r="144" spans="1:19" x14ac:dyDescent="0.25">
      <c r="A144" s="27">
        <v>13716</v>
      </c>
      <c r="B144" s="28" t="s">
        <v>195</v>
      </c>
      <c r="C144" s="28" t="s">
        <v>179</v>
      </c>
      <c r="D144" s="8">
        <v>1750240</v>
      </c>
      <c r="E144" s="9">
        <v>45841</v>
      </c>
      <c r="F144" s="8">
        <v>0</v>
      </c>
      <c r="G144" s="8">
        <v>0</v>
      </c>
      <c r="H144" s="8">
        <v>10</v>
      </c>
      <c r="I144" s="8">
        <v>10</v>
      </c>
      <c r="J144" s="8">
        <v>82.69</v>
      </c>
      <c r="K144" s="8">
        <v>16.53</v>
      </c>
      <c r="L144" s="3">
        <v>20.67</v>
      </c>
      <c r="M144" s="8">
        <v>19.18</v>
      </c>
      <c r="N144" s="8">
        <v>0</v>
      </c>
      <c r="O144" s="3">
        <v>0</v>
      </c>
      <c r="P144" s="14">
        <f t="shared" si="10"/>
        <v>139.07</v>
      </c>
      <c r="Q144" s="9">
        <v>46214</v>
      </c>
      <c r="R144" s="18" t="s">
        <v>279</v>
      </c>
      <c r="S144" s="8"/>
    </row>
    <row r="145" spans="1:20" x14ac:dyDescent="0.25">
      <c r="A145" s="27">
        <v>13780</v>
      </c>
      <c r="B145" s="28" t="s">
        <v>198</v>
      </c>
      <c r="C145" s="28" t="s">
        <v>226</v>
      </c>
      <c r="D145" s="8">
        <v>1750243</v>
      </c>
      <c r="E145" s="9">
        <v>45841</v>
      </c>
      <c r="F145" s="8">
        <v>0</v>
      </c>
      <c r="G145" s="8">
        <v>0</v>
      </c>
      <c r="H145" s="8">
        <v>10</v>
      </c>
      <c r="I145" s="8">
        <v>10</v>
      </c>
      <c r="J145" s="8">
        <v>82.69</v>
      </c>
      <c r="K145" s="8">
        <v>0</v>
      </c>
      <c r="L145" s="3">
        <v>0</v>
      </c>
      <c r="M145" s="8">
        <v>13.23</v>
      </c>
      <c r="N145" s="8">
        <v>0</v>
      </c>
      <c r="O145" s="3">
        <v>0</v>
      </c>
      <c r="P145" s="14">
        <f t="shared" si="10"/>
        <v>95.92</v>
      </c>
      <c r="Q145" s="9">
        <v>46214</v>
      </c>
      <c r="R145" s="18" t="s">
        <v>279</v>
      </c>
      <c r="S145" s="8"/>
    </row>
    <row r="146" spans="1:20" x14ac:dyDescent="0.25">
      <c r="A146" s="27">
        <v>24073</v>
      </c>
      <c r="B146" s="28" t="s">
        <v>165</v>
      </c>
      <c r="C146" s="28" t="s">
        <v>166</v>
      </c>
      <c r="D146" s="8">
        <v>1750244</v>
      </c>
      <c r="E146" s="9">
        <v>45841</v>
      </c>
      <c r="F146" s="8">
        <v>0</v>
      </c>
      <c r="G146" s="8">
        <v>0</v>
      </c>
      <c r="H146" s="8">
        <v>10</v>
      </c>
      <c r="I146" s="8">
        <v>10</v>
      </c>
      <c r="J146" s="8">
        <v>82.69</v>
      </c>
      <c r="K146" s="8">
        <v>16.53</v>
      </c>
      <c r="L146" s="3">
        <v>20.67</v>
      </c>
      <c r="M146" s="8">
        <v>19.18</v>
      </c>
      <c r="N146" s="8">
        <v>0</v>
      </c>
      <c r="O146" s="3">
        <v>0</v>
      </c>
      <c r="P146" s="14">
        <f t="shared" si="10"/>
        <v>139.07</v>
      </c>
      <c r="Q146" s="9">
        <v>46214</v>
      </c>
      <c r="R146" s="18" t="s">
        <v>279</v>
      </c>
      <c r="S146" s="8"/>
    </row>
    <row r="147" spans="1:20" x14ac:dyDescent="0.25">
      <c r="A147" s="27">
        <v>24464</v>
      </c>
      <c r="B147" s="28" t="s">
        <v>150</v>
      </c>
      <c r="C147" s="28" t="s">
        <v>151</v>
      </c>
      <c r="D147" s="8">
        <v>1749184</v>
      </c>
      <c r="E147" s="9">
        <v>45841</v>
      </c>
      <c r="F147" s="8">
        <v>0</v>
      </c>
      <c r="G147" s="8">
        <v>0</v>
      </c>
      <c r="H147" s="8">
        <v>10</v>
      </c>
      <c r="I147" s="8">
        <v>10</v>
      </c>
      <c r="J147" s="8">
        <v>82.69</v>
      </c>
      <c r="K147" s="8">
        <v>0</v>
      </c>
      <c r="L147" s="3">
        <v>0</v>
      </c>
      <c r="M147" s="8">
        <v>13.23</v>
      </c>
      <c r="N147" s="8">
        <v>0</v>
      </c>
      <c r="O147" s="3">
        <v>0</v>
      </c>
      <c r="P147" s="14">
        <f t="shared" si="10"/>
        <v>95.92</v>
      </c>
      <c r="Q147" s="9">
        <v>46214</v>
      </c>
      <c r="R147" s="18" t="s">
        <v>279</v>
      </c>
      <c r="S147" s="8"/>
    </row>
    <row r="148" spans="1:20" x14ac:dyDescent="0.25">
      <c r="A148" s="27">
        <v>24465</v>
      </c>
      <c r="B148" s="28" t="s">
        <v>122</v>
      </c>
      <c r="C148" s="28" t="s">
        <v>173</v>
      </c>
      <c r="D148" s="8">
        <v>1750242</v>
      </c>
      <c r="E148" s="9">
        <v>45841</v>
      </c>
      <c r="F148" s="8">
        <v>0</v>
      </c>
      <c r="G148" s="8">
        <v>0</v>
      </c>
      <c r="H148" s="8">
        <v>10</v>
      </c>
      <c r="I148" s="8">
        <v>10</v>
      </c>
      <c r="J148" s="8">
        <v>82.69</v>
      </c>
      <c r="K148" s="8">
        <v>0</v>
      </c>
      <c r="L148" s="3">
        <v>0</v>
      </c>
      <c r="M148" s="8">
        <v>13.23</v>
      </c>
      <c r="N148" s="8">
        <v>0</v>
      </c>
      <c r="O148" s="3">
        <v>0</v>
      </c>
      <c r="P148" s="14">
        <f t="shared" si="10"/>
        <v>95.92</v>
      </c>
      <c r="Q148" s="9">
        <v>46214</v>
      </c>
      <c r="R148" s="18" t="s">
        <v>279</v>
      </c>
      <c r="S148" s="8"/>
    </row>
    <row r="149" spans="1:20" x14ac:dyDescent="0.25">
      <c r="A149" s="27">
        <v>24466</v>
      </c>
      <c r="B149" s="28" t="s">
        <v>176</v>
      </c>
      <c r="C149" s="28" t="s">
        <v>177</v>
      </c>
      <c r="D149" s="8">
        <v>1750235</v>
      </c>
      <c r="E149" s="9">
        <v>45841</v>
      </c>
      <c r="F149" s="8">
        <v>0</v>
      </c>
      <c r="G149" s="8">
        <v>0</v>
      </c>
      <c r="H149" s="8">
        <v>10</v>
      </c>
      <c r="I149" s="8">
        <v>10</v>
      </c>
      <c r="J149" s="8">
        <v>82.69</v>
      </c>
      <c r="K149" s="8">
        <v>0</v>
      </c>
      <c r="L149" s="3">
        <v>0</v>
      </c>
      <c r="M149" s="8">
        <v>13.23</v>
      </c>
      <c r="N149" s="8">
        <v>0</v>
      </c>
      <c r="O149" s="3">
        <v>0</v>
      </c>
      <c r="P149" s="14">
        <f t="shared" si="10"/>
        <v>95.92</v>
      </c>
      <c r="Q149" s="9">
        <v>46214</v>
      </c>
      <c r="R149" s="18" t="s">
        <v>279</v>
      </c>
      <c r="S149" s="8"/>
    </row>
    <row r="150" spans="1:20" x14ac:dyDescent="0.25">
      <c r="A150" s="3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"/>
      <c r="M150" s="8"/>
      <c r="N150" s="8"/>
      <c r="O150" s="8"/>
      <c r="P150" s="14"/>
      <c r="Q150" s="9"/>
      <c r="R150" s="8"/>
      <c r="S150" s="8"/>
    </row>
    <row r="151" spans="1:20" x14ac:dyDescent="0.25">
      <c r="A151" s="3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4"/>
      <c r="Q151" s="9"/>
      <c r="R151" s="8"/>
      <c r="S151" s="8"/>
    </row>
    <row r="152" spans="1:20" x14ac:dyDescent="0.25">
      <c r="A152" s="34">
        <v>21799</v>
      </c>
      <c r="B152" s="8" t="s">
        <v>232</v>
      </c>
      <c r="C152" s="8" t="s">
        <v>239</v>
      </c>
      <c r="D152" s="8">
        <v>1752190</v>
      </c>
      <c r="E152" s="9">
        <v>45843</v>
      </c>
      <c r="F152" s="8">
        <v>0</v>
      </c>
      <c r="G152" s="8">
        <v>0</v>
      </c>
      <c r="H152" s="8">
        <v>1031</v>
      </c>
      <c r="I152" s="8">
        <v>1031</v>
      </c>
      <c r="J152" s="8">
        <v>15346.65</v>
      </c>
      <c r="K152" s="8">
        <f>J152*0.2</f>
        <v>3069.33</v>
      </c>
      <c r="L152" s="8">
        <f>J152*0.25</f>
        <v>3836.6624999999999</v>
      </c>
      <c r="M152" s="3">
        <f>SUM(J152:L152)*0.16</f>
        <v>3560.4227999999998</v>
      </c>
      <c r="N152" s="8">
        <v>5</v>
      </c>
      <c r="O152" s="8">
        <v>774.39</v>
      </c>
      <c r="P152" s="14">
        <f>SUM(J152:O152)</f>
        <v>26592.455299999998</v>
      </c>
      <c r="Q152" s="38">
        <v>45889</v>
      </c>
      <c r="R152" s="15" t="s">
        <v>289</v>
      </c>
      <c r="S152" s="35">
        <v>110146.6</v>
      </c>
      <c r="T152" s="8" t="s">
        <v>336</v>
      </c>
    </row>
    <row r="153" spans="1:20" x14ac:dyDescent="0.25">
      <c r="A153" s="34">
        <v>27610</v>
      </c>
      <c r="B153" s="8" t="s">
        <v>235</v>
      </c>
      <c r="C153" s="8" t="s">
        <v>241</v>
      </c>
      <c r="D153" s="8">
        <v>1760298</v>
      </c>
      <c r="E153" s="9">
        <v>45852</v>
      </c>
      <c r="F153" s="8">
        <v>0</v>
      </c>
      <c r="G153" s="8">
        <v>0</v>
      </c>
      <c r="H153" s="8">
        <v>10</v>
      </c>
      <c r="I153" s="8">
        <v>10</v>
      </c>
      <c r="J153" s="8">
        <v>82.69</v>
      </c>
      <c r="K153" s="8">
        <f>J153*0.2</f>
        <v>16.538</v>
      </c>
      <c r="L153" s="8">
        <f>J153*0.25</f>
        <v>20.672499999999999</v>
      </c>
      <c r="M153" s="3">
        <f>SUM(J153:L153)*0.16</f>
        <v>19.184079999999998</v>
      </c>
      <c r="N153" s="8">
        <v>5</v>
      </c>
      <c r="O153" s="8">
        <v>13.25</v>
      </c>
      <c r="P153" s="14">
        <f>SUM(J153:O153)</f>
        <v>157.33457999999999</v>
      </c>
      <c r="Q153" s="9">
        <v>45910</v>
      </c>
      <c r="R153" s="18" t="s">
        <v>337</v>
      </c>
      <c r="S153" s="35"/>
    </row>
    <row r="154" spans="1:20" x14ac:dyDescent="0.25">
      <c r="A154" s="2">
        <v>3996</v>
      </c>
      <c r="B154" s="8" t="s">
        <v>237</v>
      </c>
      <c r="C154" s="8" t="s">
        <v>240</v>
      </c>
      <c r="D154" s="8">
        <v>1769661</v>
      </c>
      <c r="E154" s="9">
        <v>45863</v>
      </c>
      <c r="F154" s="8">
        <v>0</v>
      </c>
      <c r="G154" s="8">
        <v>0</v>
      </c>
      <c r="H154" s="8">
        <v>15</v>
      </c>
      <c r="I154" s="8">
        <v>15</v>
      </c>
      <c r="J154" s="8">
        <v>115.56</v>
      </c>
      <c r="K154" s="8">
        <f>J154*0.2</f>
        <v>23.112000000000002</v>
      </c>
      <c r="L154" s="8">
        <f>J154*0.25</f>
        <v>28.89</v>
      </c>
      <c r="M154" s="3">
        <f>SUM(J154:L154)*0.16</f>
        <v>26.809920000000002</v>
      </c>
      <c r="N154" s="8">
        <v>5</v>
      </c>
      <c r="O154" s="8">
        <v>5.83</v>
      </c>
      <c r="P154" s="14">
        <f>SUM(J154:O154)</f>
        <v>205.20192000000003</v>
      </c>
      <c r="Q154" s="9">
        <v>45880</v>
      </c>
      <c r="R154" s="18" t="s">
        <v>296</v>
      </c>
      <c r="S154" s="35"/>
    </row>
    <row r="155" spans="1:20" x14ac:dyDescent="0.25">
      <c r="A155" s="34">
        <v>6500</v>
      </c>
      <c r="B155" s="8" t="s">
        <v>237</v>
      </c>
      <c r="C155" s="8" t="s">
        <v>240</v>
      </c>
      <c r="D155" s="8">
        <v>1769660</v>
      </c>
      <c r="E155" s="9">
        <v>45863</v>
      </c>
      <c r="F155" s="8">
        <v>0</v>
      </c>
      <c r="G155" s="8">
        <v>0</v>
      </c>
      <c r="H155" s="8">
        <v>15</v>
      </c>
      <c r="I155" s="8">
        <v>15</v>
      </c>
      <c r="J155" s="8">
        <v>115.56</v>
      </c>
      <c r="K155" s="8">
        <f>J155*0.2</f>
        <v>23.112000000000002</v>
      </c>
      <c r="L155" s="8">
        <f>J155*0.25</f>
        <v>28.89</v>
      </c>
      <c r="M155" s="3">
        <f>SUM(J155:L155)*0.16</f>
        <v>26.809920000000002</v>
      </c>
      <c r="N155" s="8">
        <v>5</v>
      </c>
      <c r="O155" s="8">
        <v>5.82</v>
      </c>
      <c r="P155" s="14">
        <f>SUM(J155:O155)</f>
        <v>205.19192000000001</v>
      </c>
      <c r="Q155" s="9">
        <v>45880</v>
      </c>
      <c r="R155" s="18" t="s">
        <v>338</v>
      </c>
      <c r="S155" s="35"/>
    </row>
    <row r="156" spans="1:20" x14ac:dyDescent="0.25">
      <c r="A156" s="34">
        <v>5371</v>
      </c>
      <c r="B156" s="18" t="s">
        <v>238</v>
      </c>
      <c r="C156" s="18" t="s">
        <v>242</v>
      </c>
      <c r="D156" s="8">
        <v>1772373</v>
      </c>
      <c r="E156" s="9">
        <v>45869</v>
      </c>
      <c r="F156" s="36">
        <v>60859</v>
      </c>
      <c r="G156" s="36">
        <v>60893</v>
      </c>
      <c r="H156" s="8">
        <v>0</v>
      </c>
      <c r="I156" s="8">
        <v>34</v>
      </c>
      <c r="J156" s="8">
        <v>251.71</v>
      </c>
      <c r="K156" s="8">
        <f>J156*0.2</f>
        <v>50.342000000000006</v>
      </c>
      <c r="L156" s="8">
        <f>J156*0.25</f>
        <v>62.927500000000002</v>
      </c>
      <c r="M156" s="3">
        <f>SUM(J156:L156)*0.16</f>
        <v>58.396720000000009</v>
      </c>
      <c r="N156" s="8">
        <v>5</v>
      </c>
      <c r="O156" s="8">
        <v>328.62</v>
      </c>
      <c r="P156" s="14">
        <f>SUM(J156:O156)</f>
        <v>756.99621999999999</v>
      </c>
      <c r="Q156" s="9">
        <v>45894</v>
      </c>
      <c r="R156" s="18" t="s">
        <v>339</v>
      </c>
      <c r="S156" s="35"/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4"/>
      <c r="Q157" s="9"/>
      <c r="R157" s="8"/>
      <c r="S157" s="35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4"/>
      <c r="Q158" s="9"/>
      <c r="R158" s="8"/>
      <c r="S158" s="35"/>
    </row>
    <row r="159" spans="1:20" x14ac:dyDescent="0.25">
      <c r="A159" s="33">
        <v>21797</v>
      </c>
      <c r="B159" s="8" t="s">
        <v>233</v>
      </c>
      <c r="C159" s="8" t="s">
        <v>243</v>
      </c>
      <c r="D159" s="8">
        <v>1752240</v>
      </c>
      <c r="E159" s="9">
        <v>45843</v>
      </c>
      <c r="F159" s="36">
        <v>0</v>
      </c>
      <c r="G159" s="36">
        <v>0</v>
      </c>
      <c r="H159" s="8">
        <v>710</v>
      </c>
      <c r="I159" s="8">
        <v>710</v>
      </c>
      <c r="J159" s="8">
        <v>9622.1299999999992</v>
      </c>
      <c r="K159" s="8">
        <f>J159*0.2</f>
        <v>1924.4259999999999</v>
      </c>
      <c r="L159" s="8">
        <f>J159*0.25</f>
        <v>2405.5324999999998</v>
      </c>
      <c r="M159" s="3">
        <f>SUM(J159:L159)*0.16</f>
        <v>2232.3341599999999</v>
      </c>
      <c r="N159" s="8">
        <v>5</v>
      </c>
      <c r="O159" s="8">
        <v>0</v>
      </c>
      <c r="P159" s="3">
        <f>SUM(J159:O159)</f>
        <v>16189.422659999998</v>
      </c>
      <c r="Q159" s="9">
        <v>45889</v>
      </c>
      <c r="R159" s="15" t="s">
        <v>292</v>
      </c>
      <c r="S159" s="35">
        <v>31447.4</v>
      </c>
      <c r="T159" s="8" t="s">
        <v>269</v>
      </c>
    </row>
    <row r="160" spans="1:20" x14ac:dyDescent="0.25">
      <c r="A160" s="33">
        <v>21788</v>
      </c>
      <c r="B160" s="8" t="s">
        <v>234</v>
      </c>
      <c r="C160" s="8" t="s">
        <v>244</v>
      </c>
      <c r="D160" s="8">
        <v>1757885</v>
      </c>
      <c r="E160" s="9">
        <v>45849</v>
      </c>
      <c r="F160" s="36">
        <v>11076</v>
      </c>
      <c r="G160" s="36">
        <v>11076</v>
      </c>
      <c r="H160" s="8">
        <v>10</v>
      </c>
      <c r="I160" s="8">
        <f>G160-F160</f>
        <v>0</v>
      </c>
      <c r="J160" s="8">
        <v>82.64</v>
      </c>
      <c r="K160" s="8">
        <f>J160*0.2</f>
        <v>16.528000000000002</v>
      </c>
      <c r="L160" s="8">
        <f>J160*0.25</f>
        <v>20.66</v>
      </c>
      <c r="M160" s="3">
        <f>SUM(J160:L160)*0.16</f>
        <v>19.17248</v>
      </c>
      <c r="N160" s="8">
        <v>5</v>
      </c>
      <c r="O160" s="8">
        <v>0</v>
      </c>
      <c r="P160" s="3">
        <f>SUM(J160:O160)</f>
        <v>144.00048000000001</v>
      </c>
      <c r="Q160" s="9">
        <v>45852</v>
      </c>
      <c r="R160" s="15" t="s">
        <v>340</v>
      </c>
      <c r="S160" s="35">
        <v>432</v>
      </c>
    </row>
    <row r="161" spans="1:19" x14ac:dyDescent="0.25">
      <c r="A161" s="33">
        <v>24681</v>
      </c>
      <c r="B161" s="8" t="s">
        <v>234</v>
      </c>
      <c r="C161" s="8" t="s">
        <v>244</v>
      </c>
      <c r="D161" s="8">
        <v>1757884</v>
      </c>
      <c r="E161" s="9">
        <v>45849</v>
      </c>
      <c r="F161" s="36"/>
      <c r="G161" s="36"/>
      <c r="H161" s="8">
        <v>10</v>
      </c>
      <c r="I161" s="8">
        <v>10</v>
      </c>
      <c r="J161" s="8">
        <v>82.64</v>
      </c>
      <c r="K161" s="8">
        <f>J161*0.2</f>
        <v>16.528000000000002</v>
      </c>
      <c r="L161" s="8">
        <f>J161*0.25</f>
        <v>20.66</v>
      </c>
      <c r="M161" s="3">
        <f>SUM(J161:L161)*0.16</f>
        <v>19.17248</v>
      </c>
      <c r="N161" s="8">
        <v>5</v>
      </c>
      <c r="O161" s="8">
        <v>0</v>
      </c>
      <c r="P161" s="3">
        <f>SUM(J161:O161)</f>
        <v>144.00048000000001</v>
      </c>
      <c r="Q161" s="9">
        <v>45852</v>
      </c>
      <c r="R161" s="18" t="s">
        <v>340</v>
      </c>
      <c r="S161" s="35">
        <v>432</v>
      </c>
    </row>
    <row r="162" spans="1:19" x14ac:dyDescent="0.25">
      <c r="A162" s="33">
        <v>24682</v>
      </c>
      <c r="B162" s="8" t="s">
        <v>234</v>
      </c>
      <c r="C162" s="8" t="s">
        <v>244</v>
      </c>
      <c r="D162" s="8">
        <v>1757886</v>
      </c>
      <c r="E162" s="9">
        <v>45849</v>
      </c>
      <c r="F162" s="36"/>
      <c r="G162" s="36"/>
      <c r="H162" s="8">
        <v>10</v>
      </c>
      <c r="I162" s="8">
        <v>10</v>
      </c>
      <c r="J162" s="8">
        <v>82.64</v>
      </c>
      <c r="K162" s="8">
        <f>J162*0.2</f>
        <v>16.528000000000002</v>
      </c>
      <c r="L162" s="8">
        <f>J162*0.25</f>
        <v>20.66</v>
      </c>
      <c r="M162" s="3">
        <f>SUM(J162:L162)*0.16</f>
        <v>19.17248</v>
      </c>
      <c r="N162" s="8">
        <v>5</v>
      </c>
      <c r="O162" s="8">
        <v>0</v>
      </c>
      <c r="P162" s="3">
        <f>SUM(J162:O162)</f>
        <v>144.00048000000001</v>
      </c>
      <c r="Q162" s="9">
        <v>45852</v>
      </c>
      <c r="R162" s="18" t="s">
        <v>340</v>
      </c>
      <c r="S162" s="35">
        <v>432</v>
      </c>
    </row>
    <row r="163" spans="1:19" x14ac:dyDescent="0.25">
      <c r="A163" s="33">
        <v>26534</v>
      </c>
      <c r="B163" s="8" t="s">
        <v>236</v>
      </c>
      <c r="C163" s="8" t="s">
        <v>245</v>
      </c>
      <c r="D163" s="8">
        <v>1760861</v>
      </c>
      <c r="E163" s="9">
        <v>45853</v>
      </c>
      <c r="F163" s="36">
        <v>0</v>
      </c>
      <c r="G163" s="36">
        <v>0</v>
      </c>
      <c r="H163" s="8">
        <v>56</v>
      </c>
      <c r="I163" s="8">
        <v>56</v>
      </c>
      <c r="J163" s="8">
        <v>430.85</v>
      </c>
      <c r="K163" s="8">
        <f>J163*0.2</f>
        <v>86.170000000000016</v>
      </c>
      <c r="L163" s="8">
        <f>J163*0.25</f>
        <v>107.71250000000001</v>
      </c>
      <c r="M163" s="3">
        <f>SUM(J163:L163)*0.16</f>
        <v>99.9572</v>
      </c>
      <c r="N163" s="8">
        <v>5</v>
      </c>
      <c r="O163" s="8">
        <v>92.32</v>
      </c>
      <c r="P163" s="8">
        <f>SUM(J163:O163)</f>
        <v>822.00969999999984</v>
      </c>
      <c r="Q163" s="9">
        <v>45898</v>
      </c>
      <c r="R163" s="18" t="s">
        <v>299</v>
      </c>
      <c r="S163" s="35"/>
    </row>
    <row r="167" spans="1:19" x14ac:dyDescent="0.25">
      <c r="A167" s="51"/>
      <c r="B167" s="51"/>
    </row>
  </sheetData>
  <mergeCells count="22">
    <mergeCell ref="A167:B167"/>
    <mergeCell ref="O9:O10"/>
    <mergeCell ref="P9:P10"/>
    <mergeCell ref="Q9:Q10"/>
    <mergeCell ref="R9:R10"/>
    <mergeCell ref="A9:A10"/>
    <mergeCell ref="B9:B10"/>
    <mergeCell ref="C9:C10"/>
    <mergeCell ref="D9:D10"/>
    <mergeCell ref="E9:E10"/>
    <mergeCell ref="F9:H9"/>
    <mergeCell ref="A3:S3"/>
    <mergeCell ref="A4:S4"/>
    <mergeCell ref="A6:S6"/>
    <mergeCell ref="S9:S10"/>
    <mergeCell ref="T9:T10"/>
    <mergeCell ref="I9:I10"/>
    <mergeCell ref="J9:J10"/>
    <mergeCell ref="K9:K10"/>
    <mergeCell ref="L9:L10"/>
    <mergeCell ref="M9:M10"/>
    <mergeCell ref="N9:N10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7169" r:id="rId4">
          <objectPr defaultSize="0" autoPict="0" r:id="rId5">
            <anchor moveWithCells="1">
              <from>
                <xdr:col>2</xdr:col>
                <xdr:colOff>2847975</xdr:colOff>
                <xdr:row>2</xdr:row>
                <xdr:rowOff>19050</xdr:rowOff>
              </from>
              <to>
                <xdr:col>3</xdr:col>
                <xdr:colOff>238125</xdr:colOff>
                <xdr:row>6</xdr:row>
                <xdr:rowOff>161925</xdr:rowOff>
              </to>
            </anchor>
          </objectPr>
        </oleObject>
      </mc:Choice>
      <mc:Fallback>
        <oleObject progId="Word.Picture.8" shapeId="7169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73"/>
  <sheetViews>
    <sheetView topLeftCell="A3" zoomScale="96" zoomScaleNormal="96" workbookViewId="0">
      <pane xSplit="2" ySplit="8" topLeftCell="C11" activePane="bottomRight" state="frozen"/>
      <selection activeCell="A3" sqref="A3"/>
      <selection pane="topRight" activeCell="C3" sqref="C3"/>
      <selection pane="bottomLeft" activeCell="A5" sqref="A5"/>
      <selection pane="bottomRight" activeCell="A3" sqref="A3:XFD6"/>
    </sheetView>
  </sheetViews>
  <sheetFormatPr baseColWidth="10" defaultRowHeight="15" x14ac:dyDescent="0.25"/>
  <cols>
    <col min="1" max="1" width="14.7109375" style="7" customWidth="1"/>
    <col min="2" max="2" width="41.5703125" style="7" customWidth="1"/>
    <col min="3" max="3" width="52.85546875" style="7" customWidth="1"/>
    <col min="4" max="4" width="11.42578125" style="7"/>
    <col min="5" max="5" width="16.85546875" style="7" customWidth="1"/>
    <col min="6" max="8" width="11.42578125" style="7"/>
    <col min="9" max="9" width="13.42578125" style="7" customWidth="1"/>
    <col min="10" max="11" width="11.42578125" style="7"/>
    <col min="12" max="12" width="14.7109375" style="7" customWidth="1"/>
    <col min="13" max="15" width="11.42578125" style="7"/>
    <col min="16" max="16" width="11.85546875" style="10" bestFit="1" customWidth="1"/>
    <col min="17" max="17" width="11.42578125" style="11"/>
    <col min="18" max="18" width="33" style="7" customWidth="1"/>
    <col min="19" max="19" width="12.7109375" style="7" bestFit="1" customWidth="1"/>
    <col min="20" max="20" width="19.7109375" style="7" customWidth="1"/>
    <col min="21" max="16384" width="11.42578125" style="7"/>
  </cols>
  <sheetData>
    <row r="3" spans="1:20" customFormat="1" ht="18.75" x14ac:dyDescent="0.25">
      <c r="A3" s="47" t="s">
        <v>359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0" customFormat="1" ht="18.75" x14ac:dyDescent="0.25">
      <c r="A4" s="47" t="s">
        <v>360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customFormat="1" x14ac:dyDescent="0.25"/>
    <row r="6" spans="1:20" ht="18.75" x14ac:dyDescent="0.3">
      <c r="A6" s="48" t="s">
        <v>361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9" spans="1:20" x14ac:dyDescent="0.25">
      <c r="A9" s="52" t="s">
        <v>2</v>
      </c>
      <c r="B9" s="52" t="s">
        <v>0</v>
      </c>
      <c r="C9" s="52" t="s">
        <v>1</v>
      </c>
      <c r="D9" s="52" t="s">
        <v>3</v>
      </c>
      <c r="E9" s="52" t="s">
        <v>4</v>
      </c>
      <c r="F9" s="52" t="s">
        <v>5</v>
      </c>
      <c r="G9" s="52"/>
      <c r="H9" s="52"/>
      <c r="I9" s="52" t="s">
        <v>9</v>
      </c>
      <c r="J9" s="52" t="s">
        <v>10</v>
      </c>
      <c r="K9" s="52" t="s">
        <v>11</v>
      </c>
      <c r="L9" s="52" t="s">
        <v>12</v>
      </c>
      <c r="M9" s="52" t="s">
        <v>13</v>
      </c>
      <c r="N9" s="52" t="s">
        <v>14</v>
      </c>
      <c r="O9" s="49" t="s">
        <v>246</v>
      </c>
      <c r="P9" s="56" t="s">
        <v>16</v>
      </c>
      <c r="Q9" s="54" t="s">
        <v>41</v>
      </c>
      <c r="R9" s="52" t="s">
        <v>15</v>
      </c>
      <c r="S9" s="52" t="s">
        <v>43</v>
      </c>
      <c r="T9" s="51"/>
    </row>
    <row r="10" spans="1:20" x14ac:dyDescent="0.25">
      <c r="A10" s="52"/>
      <c r="B10" s="52"/>
      <c r="C10" s="52"/>
      <c r="D10" s="52"/>
      <c r="E10" s="52"/>
      <c r="F10" s="12" t="s">
        <v>6</v>
      </c>
      <c r="G10" s="12" t="s">
        <v>7</v>
      </c>
      <c r="H10" s="12" t="s">
        <v>8</v>
      </c>
      <c r="I10" s="52"/>
      <c r="J10" s="52"/>
      <c r="K10" s="52"/>
      <c r="L10" s="52"/>
      <c r="M10" s="52"/>
      <c r="N10" s="52"/>
      <c r="O10" s="50"/>
      <c r="P10" s="56"/>
      <c r="Q10" s="55"/>
      <c r="R10" s="52"/>
      <c r="S10" s="52"/>
      <c r="T10" s="51"/>
    </row>
    <row r="11" spans="1:20" x14ac:dyDescent="0.25">
      <c r="A11" s="2">
        <v>9119</v>
      </c>
      <c r="B11" s="1" t="s">
        <v>17</v>
      </c>
      <c r="C11" s="13" t="s">
        <v>46</v>
      </c>
      <c r="D11" s="8">
        <v>1776057</v>
      </c>
      <c r="E11" s="9">
        <v>45873</v>
      </c>
      <c r="F11" s="8">
        <v>0</v>
      </c>
      <c r="G11" s="8">
        <v>0</v>
      </c>
      <c r="H11" s="2">
        <v>171.042</v>
      </c>
      <c r="I11" s="2">
        <v>171.042</v>
      </c>
      <c r="J11" s="3">
        <v>1692.46</v>
      </c>
      <c r="K11" s="3">
        <f>J11*0.2</f>
        <v>338.49200000000002</v>
      </c>
      <c r="L11" s="3">
        <f>J11*0.25</f>
        <v>423.11500000000001</v>
      </c>
      <c r="M11" s="3">
        <f>SUM(J11:L11)*0.16</f>
        <v>392.65072000000004</v>
      </c>
      <c r="N11" s="4">
        <v>5</v>
      </c>
      <c r="O11" s="4">
        <v>0</v>
      </c>
      <c r="P11" s="14">
        <f t="shared" ref="P11:P37" si="0">SUM(J11:N11)</f>
        <v>2851.7177200000001</v>
      </c>
      <c r="Q11" s="9">
        <v>46121</v>
      </c>
      <c r="R11" s="15" t="s">
        <v>280</v>
      </c>
      <c r="S11" s="16"/>
      <c r="T11" s="17"/>
    </row>
    <row r="12" spans="1:20" x14ac:dyDescent="0.25">
      <c r="A12" s="2">
        <v>9129</v>
      </c>
      <c r="B12" s="1" t="s">
        <v>17</v>
      </c>
      <c r="C12" s="13" t="s">
        <v>46</v>
      </c>
      <c r="D12" s="8">
        <v>1776059</v>
      </c>
      <c r="E12" s="9">
        <v>45873</v>
      </c>
      <c r="F12" s="8">
        <v>0</v>
      </c>
      <c r="G12" s="8">
        <v>0</v>
      </c>
      <c r="H12" s="2">
        <v>127.413</v>
      </c>
      <c r="I12" s="2">
        <v>127.413</v>
      </c>
      <c r="J12" s="3">
        <v>1183.92</v>
      </c>
      <c r="K12" s="3">
        <f t="shared" ref="K12:K20" si="1">J12*0.2</f>
        <v>236.78400000000002</v>
      </c>
      <c r="L12" s="3">
        <f t="shared" ref="L12:L20" si="2">J12*0.25</f>
        <v>295.98</v>
      </c>
      <c r="M12" s="3">
        <f t="shared" ref="M12:M37" si="3">SUM(J12:L12)*0.16</f>
        <v>274.66944000000007</v>
      </c>
      <c r="N12" s="4">
        <v>5</v>
      </c>
      <c r="O12" s="4">
        <v>0</v>
      </c>
      <c r="P12" s="14">
        <f t="shared" si="0"/>
        <v>1996.3534400000003</v>
      </c>
      <c r="Q12" s="9">
        <v>46121</v>
      </c>
      <c r="R12" s="18" t="s">
        <v>280</v>
      </c>
      <c r="S12" s="16"/>
      <c r="T12" s="17"/>
    </row>
    <row r="13" spans="1:20" x14ac:dyDescent="0.25">
      <c r="A13" s="2">
        <v>9127</v>
      </c>
      <c r="B13" s="1" t="s">
        <v>18</v>
      </c>
      <c r="C13" s="13" t="s">
        <v>49</v>
      </c>
      <c r="D13" s="8">
        <v>1776061</v>
      </c>
      <c r="E13" s="9">
        <v>45873</v>
      </c>
      <c r="F13" s="8">
        <v>0</v>
      </c>
      <c r="G13" s="8">
        <v>0</v>
      </c>
      <c r="H13" s="2">
        <v>416.90800000000002</v>
      </c>
      <c r="I13" s="2">
        <v>416.90800000000002</v>
      </c>
      <c r="J13" s="3">
        <v>3504.59</v>
      </c>
      <c r="K13" s="3">
        <f t="shared" si="1"/>
        <v>700.91800000000012</v>
      </c>
      <c r="L13" s="3">
        <f t="shared" si="2"/>
        <v>876.14750000000004</v>
      </c>
      <c r="M13" s="3">
        <f t="shared" si="3"/>
        <v>813.06488000000002</v>
      </c>
      <c r="N13" s="4">
        <v>5</v>
      </c>
      <c r="O13" s="4">
        <v>0</v>
      </c>
      <c r="P13" s="14">
        <f t="shared" si="0"/>
        <v>5899.7203799999997</v>
      </c>
      <c r="Q13" s="9">
        <v>46121</v>
      </c>
      <c r="R13" s="18" t="s">
        <v>280</v>
      </c>
      <c r="S13" s="16">
        <v>73626.509999999995</v>
      </c>
      <c r="T13" s="17"/>
    </row>
    <row r="14" spans="1:20" x14ac:dyDescent="0.25">
      <c r="A14" s="2">
        <v>9131</v>
      </c>
      <c r="B14" s="1" t="s">
        <v>19</v>
      </c>
      <c r="C14" s="13" t="s">
        <v>58</v>
      </c>
      <c r="D14" s="8">
        <v>1776073</v>
      </c>
      <c r="E14" s="9">
        <v>45873</v>
      </c>
      <c r="F14" s="8">
        <v>0</v>
      </c>
      <c r="G14" s="8">
        <v>0</v>
      </c>
      <c r="H14" s="2">
        <v>79.712999999999994</v>
      </c>
      <c r="I14" s="2">
        <v>79.712999999999994</v>
      </c>
      <c r="J14" s="3">
        <v>674.01</v>
      </c>
      <c r="K14" s="3">
        <v>0</v>
      </c>
      <c r="L14" s="3">
        <v>0</v>
      </c>
      <c r="M14" s="3">
        <f t="shared" si="3"/>
        <v>107.8416</v>
      </c>
      <c r="N14" s="4">
        <v>5</v>
      </c>
      <c r="O14" s="4">
        <v>0</v>
      </c>
      <c r="P14" s="14">
        <f t="shared" si="0"/>
        <v>786.85159999999996</v>
      </c>
      <c r="Q14" s="9">
        <v>46121</v>
      </c>
      <c r="R14" s="18" t="s">
        <v>280</v>
      </c>
      <c r="S14" s="16"/>
      <c r="T14" s="17"/>
    </row>
    <row r="15" spans="1:20" x14ac:dyDescent="0.25">
      <c r="A15" s="2">
        <v>9122</v>
      </c>
      <c r="B15" s="19" t="s">
        <v>20</v>
      </c>
      <c r="C15" s="13" t="s">
        <v>54</v>
      </c>
      <c r="D15" s="8">
        <v>1776068</v>
      </c>
      <c r="E15" s="9">
        <v>45873</v>
      </c>
      <c r="F15" s="8">
        <v>0</v>
      </c>
      <c r="G15" s="8">
        <v>0</v>
      </c>
      <c r="H15" s="20">
        <v>138.773</v>
      </c>
      <c r="I15" s="20">
        <v>138.773</v>
      </c>
      <c r="J15" s="3">
        <v>1316.34</v>
      </c>
      <c r="K15" s="3">
        <f t="shared" si="1"/>
        <v>263.26799999999997</v>
      </c>
      <c r="L15" s="3">
        <f t="shared" si="2"/>
        <v>329.08499999999998</v>
      </c>
      <c r="M15" s="3">
        <f t="shared" si="3"/>
        <v>305.39087999999998</v>
      </c>
      <c r="N15" s="4">
        <v>5</v>
      </c>
      <c r="O15" s="4">
        <v>0</v>
      </c>
      <c r="P15" s="14">
        <f t="shared" si="0"/>
        <v>2219.0838800000001</v>
      </c>
      <c r="Q15" s="9">
        <v>46121</v>
      </c>
      <c r="R15" s="18" t="s">
        <v>280</v>
      </c>
      <c r="S15" s="16"/>
      <c r="T15" s="17"/>
    </row>
    <row r="16" spans="1:20" x14ac:dyDescent="0.25">
      <c r="A16" s="2">
        <v>24072</v>
      </c>
      <c r="B16" s="1" t="s">
        <v>21</v>
      </c>
      <c r="C16" s="13" t="s">
        <v>66</v>
      </c>
      <c r="D16" s="8">
        <v>1776054</v>
      </c>
      <c r="E16" s="9">
        <v>45873</v>
      </c>
      <c r="F16" s="8">
        <v>0</v>
      </c>
      <c r="G16" s="8">
        <v>0</v>
      </c>
      <c r="H16" s="2">
        <v>106.069</v>
      </c>
      <c r="I16" s="2">
        <v>106.069</v>
      </c>
      <c r="J16" s="3">
        <v>954.43</v>
      </c>
      <c r="K16" s="3">
        <f t="shared" si="1"/>
        <v>190.886</v>
      </c>
      <c r="L16" s="3">
        <f t="shared" si="2"/>
        <v>238.60749999999999</v>
      </c>
      <c r="M16" s="3">
        <f t="shared" si="3"/>
        <v>221.42776000000003</v>
      </c>
      <c r="N16" s="4">
        <v>5</v>
      </c>
      <c r="O16" s="4">
        <v>0</v>
      </c>
      <c r="P16" s="14">
        <f t="shared" si="0"/>
        <v>1610.3512600000001</v>
      </c>
      <c r="Q16" s="9">
        <v>46121</v>
      </c>
      <c r="R16" s="18" t="s">
        <v>280</v>
      </c>
      <c r="S16" s="16"/>
      <c r="T16" s="17"/>
    </row>
    <row r="17" spans="1:20" x14ac:dyDescent="0.25">
      <c r="A17" s="2">
        <v>12163</v>
      </c>
      <c r="B17" s="1" t="s">
        <v>22</v>
      </c>
      <c r="C17" s="13" t="s">
        <v>62</v>
      </c>
      <c r="D17" s="8">
        <v>1776050</v>
      </c>
      <c r="E17" s="9">
        <v>45873</v>
      </c>
      <c r="F17" s="8">
        <v>0</v>
      </c>
      <c r="G17" s="8">
        <v>0</v>
      </c>
      <c r="H17" s="2">
        <v>116.02800000000001</v>
      </c>
      <c r="I17" s="2">
        <v>116.02800000000001</v>
      </c>
      <c r="J17" s="3">
        <v>1060.3499999999999</v>
      </c>
      <c r="K17" s="3">
        <v>0</v>
      </c>
      <c r="L17" s="3">
        <v>0</v>
      </c>
      <c r="M17" s="3">
        <f t="shared" si="3"/>
        <v>169.65599999999998</v>
      </c>
      <c r="N17" s="4">
        <v>5</v>
      </c>
      <c r="O17" s="4">
        <v>0</v>
      </c>
      <c r="P17" s="14">
        <f t="shared" si="0"/>
        <v>1235.0059999999999</v>
      </c>
      <c r="Q17" s="9">
        <v>46121</v>
      </c>
      <c r="R17" s="18" t="s">
        <v>280</v>
      </c>
      <c r="S17" s="16"/>
      <c r="T17" s="17"/>
    </row>
    <row r="18" spans="1:20" x14ac:dyDescent="0.25">
      <c r="A18" s="2">
        <v>9126</v>
      </c>
      <c r="B18" s="1" t="s">
        <v>23</v>
      </c>
      <c r="C18" s="13" t="s">
        <v>50</v>
      </c>
      <c r="D18" s="8">
        <v>1776062</v>
      </c>
      <c r="E18" s="9">
        <v>45873</v>
      </c>
      <c r="F18" s="8">
        <v>0</v>
      </c>
      <c r="G18" s="8">
        <v>0</v>
      </c>
      <c r="H18" s="2">
        <v>187.28700000000001</v>
      </c>
      <c r="I18" s="2">
        <v>187.28700000000001</v>
      </c>
      <c r="J18" s="3">
        <v>1894.82</v>
      </c>
      <c r="K18" s="3">
        <f t="shared" si="1"/>
        <v>378.964</v>
      </c>
      <c r="L18" s="3">
        <f t="shared" si="2"/>
        <v>473.70499999999998</v>
      </c>
      <c r="M18" s="3">
        <f t="shared" si="3"/>
        <v>439.59824000000003</v>
      </c>
      <c r="N18" s="4">
        <v>5</v>
      </c>
      <c r="O18" s="4">
        <v>0</v>
      </c>
      <c r="P18" s="14">
        <f t="shared" si="0"/>
        <v>3192.0872399999998</v>
      </c>
      <c r="Q18" s="9">
        <v>46121</v>
      </c>
      <c r="R18" s="18" t="s">
        <v>280</v>
      </c>
      <c r="S18" s="16"/>
      <c r="T18" s="17"/>
    </row>
    <row r="19" spans="1:20" x14ac:dyDescent="0.25">
      <c r="A19" s="2">
        <v>9123</v>
      </c>
      <c r="B19" s="1" t="s">
        <v>24</v>
      </c>
      <c r="C19" s="13" t="s">
        <v>52</v>
      </c>
      <c r="D19" s="8">
        <v>1776065</v>
      </c>
      <c r="E19" s="9">
        <v>45873</v>
      </c>
      <c r="F19" s="8">
        <v>0</v>
      </c>
      <c r="G19" s="8">
        <v>0</v>
      </c>
      <c r="H19" s="2">
        <v>314.97300000000001</v>
      </c>
      <c r="I19" s="2">
        <v>314.97300000000001</v>
      </c>
      <c r="J19" s="3">
        <v>3620.72</v>
      </c>
      <c r="K19" s="3">
        <f t="shared" si="1"/>
        <v>724.14400000000001</v>
      </c>
      <c r="L19" s="3">
        <f t="shared" si="2"/>
        <v>905.18</v>
      </c>
      <c r="M19" s="3">
        <f t="shared" si="3"/>
        <v>840.00703999999996</v>
      </c>
      <c r="N19" s="4">
        <v>5</v>
      </c>
      <c r="O19" s="4">
        <v>0</v>
      </c>
      <c r="P19" s="14">
        <f t="shared" si="0"/>
        <v>6095.0510400000003</v>
      </c>
      <c r="Q19" s="9">
        <v>46121</v>
      </c>
      <c r="R19" s="18" t="s">
        <v>280</v>
      </c>
      <c r="S19" s="16"/>
      <c r="T19" s="17"/>
    </row>
    <row r="20" spans="1:20" x14ac:dyDescent="0.25">
      <c r="A20" s="2">
        <v>9121</v>
      </c>
      <c r="B20" s="1" t="s">
        <v>24</v>
      </c>
      <c r="C20" s="13" t="s">
        <v>52</v>
      </c>
      <c r="D20" s="8">
        <v>1776067</v>
      </c>
      <c r="E20" s="9">
        <v>45873</v>
      </c>
      <c r="F20" s="8">
        <v>0</v>
      </c>
      <c r="G20" s="8">
        <v>0</v>
      </c>
      <c r="H20" s="2">
        <v>161.947</v>
      </c>
      <c r="I20" s="2">
        <v>161.947</v>
      </c>
      <c r="J20" s="3">
        <v>1586.44</v>
      </c>
      <c r="K20" s="3">
        <f t="shared" si="1"/>
        <v>317.28800000000001</v>
      </c>
      <c r="L20" s="3">
        <f t="shared" si="2"/>
        <v>396.61</v>
      </c>
      <c r="M20" s="3">
        <f t="shared" si="3"/>
        <v>368.05408000000006</v>
      </c>
      <c r="N20" s="4">
        <v>5</v>
      </c>
      <c r="O20" s="4">
        <v>0</v>
      </c>
      <c r="P20" s="14">
        <f t="shared" si="0"/>
        <v>2673.3920800000001</v>
      </c>
      <c r="Q20" s="9">
        <v>46121</v>
      </c>
      <c r="R20" s="18" t="s">
        <v>280</v>
      </c>
      <c r="S20" s="16"/>
      <c r="T20" s="17"/>
    </row>
    <row r="21" spans="1:20" x14ac:dyDescent="0.25">
      <c r="A21" s="2">
        <v>12086</v>
      </c>
      <c r="B21" s="1" t="s">
        <v>25</v>
      </c>
      <c r="C21" s="13" t="s">
        <v>60</v>
      </c>
      <c r="D21" s="8">
        <v>1776048</v>
      </c>
      <c r="E21" s="9">
        <v>45873</v>
      </c>
      <c r="F21" s="8">
        <v>0</v>
      </c>
      <c r="G21" s="8">
        <v>0</v>
      </c>
      <c r="H21" s="2">
        <v>148.696</v>
      </c>
      <c r="I21" s="2">
        <v>148.696</v>
      </c>
      <c r="J21" s="3">
        <v>1431.99</v>
      </c>
      <c r="K21" s="3">
        <v>0</v>
      </c>
      <c r="L21" s="3">
        <v>0</v>
      </c>
      <c r="M21" s="3">
        <f t="shared" si="3"/>
        <v>229.11840000000001</v>
      </c>
      <c r="N21" s="4">
        <v>5</v>
      </c>
      <c r="O21" s="4">
        <v>0</v>
      </c>
      <c r="P21" s="14">
        <f t="shared" si="0"/>
        <v>1666.1084000000001</v>
      </c>
      <c r="Q21" s="9">
        <v>46121</v>
      </c>
      <c r="R21" s="18" t="s">
        <v>280</v>
      </c>
      <c r="S21" s="16"/>
      <c r="T21" s="17"/>
    </row>
    <row r="22" spans="1:20" x14ac:dyDescent="0.25">
      <c r="A22" s="2">
        <v>12596</v>
      </c>
      <c r="B22" s="1" t="s">
        <v>26</v>
      </c>
      <c r="C22" s="13" t="s">
        <v>64</v>
      </c>
      <c r="D22" s="8">
        <v>1776052</v>
      </c>
      <c r="E22" s="9">
        <v>45873</v>
      </c>
      <c r="F22" s="8">
        <v>0</v>
      </c>
      <c r="G22" s="8">
        <v>0</v>
      </c>
      <c r="H22" s="2">
        <v>109.389</v>
      </c>
      <c r="I22" s="2">
        <v>109.389</v>
      </c>
      <c r="J22" s="3">
        <v>989.73</v>
      </c>
      <c r="K22" s="3">
        <v>0</v>
      </c>
      <c r="L22" s="3">
        <v>0</v>
      </c>
      <c r="M22" s="3">
        <f t="shared" si="3"/>
        <v>158.35679999999999</v>
      </c>
      <c r="N22" s="4">
        <v>5</v>
      </c>
      <c r="O22" s="4">
        <v>0</v>
      </c>
      <c r="P22" s="14">
        <f t="shared" si="0"/>
        <v>1153.0868</v>
      </c>
      <c r="Q22" s="9">
        <v>46121</v>
      </c>
      <c r="R22" s="18" t="s">
        <v>280</v>
      </c>
      <c r="S22" s="16"/>
      <c r="T22" s="17"/>
    </row>
    <row r="23" spans="1:20" x14ac:dyDescent="0.25">
      <c r="A23" s="2">
        <v>9124</v>
      </c>
      <c r="B23" s="1" t="s">
        <v>27</v>
      </c>
      <c r="C23" s="13" t="s">
        <v>51</v>
      </c>
      <c r="D23" s="8">
        <v>1776064</v>
      </c>
      <c r="E23" s="9">
        <v>45873</v>
      </c>
      <c r="F23" s="8">
        <v>0</v>
      </c>
      <c r="G23" s="8">
        <v>0</v>
      </c>
      <c r="H23" s="2">
        <v>288.51299999999998</v>
      </c>
      <c r="I23" s="2">
        <v>288.51299999999998</v>
      </c>
      <c r="J23" s="3">
        <v>3242.59</v>
      </c>
      <c r="K23" s="3">
        <f t="shared" ref="K23:K28" si="4">J23*0.2</f>
        <v>648.51800000000003</v>
      </c>
      <c r="L23" s="3">
        <f t="shared" ref="L23:L28" si="5">J23*0.25</f>
        <v>810.64750000000004</v>
      </c>
      <c r="M23" s="3">
        <f t="shared" si="3"/>
        <v>752.28088000000002</v>
      </c>
      <c r="N23" s="4">
        <v>5</v>
      </c>
      <c r="O23" s="4">
        <v>0</v>
      </c>
      <c r="P23" s="14">
        <f t="shared" si="0"/>
        <v>5459.0363800000005</v>
      </c>
      <c r="Q23" s="9">
        <v>46121</v>
      </c>
      <c r="R23" s="18" t="s">
        <v>280</v>
      </c>
      <c r="S23" s="16"/>
      <c r="T23" s="17"/>
    </row>
    <row r="24" spans="1:20" x14ac:dyDescent="0.25">
      <c r="A24" s="2">
        <v>11691</v>
      </c>
      <c r="B24" s="1" t="s">
        <v>28</v>
      </c>
      <c r="C24" s="13" t="s">
        <v>67</v>
      </c>
      <c r="D24" s="8">
        <v>1776055</v>
      </c>
      <c r="E24" s="9">
        <v>45873</v>
      </c>
      <c r="F24" s="8">
        <v>0</v>
      </c>
      <c r="G24" s="8">
        <v>0</v>
      </c>
      <c r="H24" s="2">
        <v>175.91900000000001</v>
      </c>
      <c r="I24" s="2">
        <v>175.91900000000001</v>
      </c>
      <c r="J24" s="3">
        <v>1750.25</v>
      </c>
      <c r="K24" s="3">
        <f t="shared" si="4"/>
        <v>350.05</v>
      </c>
      <c r="L24" s="3">
        <v>0</v>
      </c>
      <c r="M24" s="3">
        <f t="shared" si="3"/>
        <v>336.04800000000006</v>
      </c>
      <c r="N24" s="4">
        <v>5</v>
      </c>
      <c r="O24" s="4">
        <v>0</v>
      </c>
      <c r="P24" s="14">
        <f t="shared" si="0"/>
        <v>2441.3480000000004</v>
      </c>
      <c r="Q24" s="9">
        <v>46121</v>
      </c>
      <c r="R24" s="18" t="s">
        <v>280</v>
      </c>
      <c r="S24" s="16"/>
      <c r="T24" s="17"/>
    </row>
    <row r="25" spans="1:20" x14ac:dyDescent="0.25">
      <c r="A25" s="2">
        <v>6379</v>
      </c>
      <c r="B25" s="1" t="s">
        <v>29</v>
      </c>
      <c r="C25" s="13" t="s">
        <v>56</v>
      </c>
      <c r="D25" s="8">
        <v>1776070</v>
      </c>
      <c r="E25" s="9">
        <v>45873</v>
      </c>
      <c r="F25" s="8">
        <v>0</v>
      </c>
      <c r="G25" s="8">
        <v>0</v>
      </c>
      <c r="H25" s="2">
        <v>127.413</v>
      </c>
      <c r="I25" s="2">
        <v>127.413</v>
      </c>
      <c r="J25" s="3">
        <v>1183.92</v>
      </c>
      <c r="K25" s="3">
        <f t="shared" si="4"/>
        <v>236.78400000000002</v>
      </c>
      <c r="L25" s="3">
        <f t="shared" si="5"/>
        <v>295.98</v>
      </c>
      <c r="M25" s="3">
        <f t="shared" si="3"/>
        <v>274.66944000000007</v>
      </c>
      <c r="N25" s="4">
        <v>5</v>
      </c>
      <c r="O25" s="4">
        <v>0</v>
      </c>
      <c r="P25" s="14">
        <f t="shared" si="0"/>
        <v>1996.3534400000003</v>
      </c>
      <c r="Q25" s="9">
        <v>46121</v>
      </c>
      <c r="R25" s="18" t="s">
        <v>280</v>
      </c>
      <c r="S25" s="16"/>
      <c r="T25" s="17"/>
    </row>
    <row r="26" spans="1:20" x14ac:dyDescent="0.25">
      <c r="A26" s="2">
        <v>9130</v>
      </c>
      <c r="B26" s="1" t="s">
        <v>30</v>
      </c>
      <c r="C26" s="13" t="s">
        <v>47</v>
      </c>
      <c r="D26" s="8">
        <v>1776058</v>
      </c>
      <c r="E26" s="9">
        <v>45873</v>
      </c>
      <c r="F26" s="8">
        <v>0</v>
      </c>
      <c r="G26" s="8">
        <v>0</v>
      </c>
      <c r="H26" s="2">
        <v>123.495</v>
      </c>
      <c r="I26" s="2">
        <v>123.495</v>
      </c>
      <c r="J26" s="3">
        <v>1139.8</v>
      </c>
      <c r="K26" s="3">
        <f t="shared" si="4"/>
        <v>227.96</v>
      </c>
      <c r="L26" s="3">
        <f t="shared" si="5"/>
        <v>284.95</v>
      </c>
      <c r="M26" s="3">
        <f t="shared" si="3"/>
        <v>264.43360000000001</v>
      </c>
      <c r="N26" s="4">
        <v>5</v>
      </c>
      <c r="O26" s="4">
        <v>0</v>
      </c>
      <c r="P26" s="14">
        <f t="shared" si="0"/>
        <v>1922.1436000000001</v>
      </c>
      <c r="Q26" s="9">
        <v>46121</v>
      </c>
      <c r="R26" s="18" t="s">
        <v>280</v>
      </c>
      <c r="S26" s="16"/>
      <c r="T26" s="17"/>
    </row>
    <row r="27" spans="1:20" x14ac:dyDescent="0.25">
      <c r="A27" s="2">
        <v>9128</v>
      </c>
      <c r="B27" s="1" t="s">
        <v>31</v>
      </c>
      <c r="C27" s="13" t="s">
        <v>48</v>
      </c>
      <c r="D27" s="8">
        <v>1776060</v>
      </c>
      <c r="E27" s="9">
        <v>45873</v>
      </c>
      <c r="F27" s="8">
        <v>0</v>
      </c>
      <c r="G27" s="8">
        <v>0</v>
      </c>
      <c r="H27" s="2">
        <v>296.78100000000001</v>
      </c>
      <c r="I27" s="2">
        <v>296.78100000000001</v>
      </c>
      <c r="J27" s="3">
        <v>3360.76</v>
      </c>
      <c r="K27" s="3">
        <f t="shared" si="4"/>
        <v>672.15200000000004</v>
      </c>
      <c r="L27" s="3">
        <f t="shared" si="5"/>
        <v>840.19</v>
      </c>
      <c r="M27" s="3">
        <f t="shared" si="3"/>
        <v>779.69632000000013</v>
      </c>
      <c r="N27" s="4">
        <v>5</v>
      </c>
      <c r="O27" s="4">
        <v>0</v>
      </c>
      <c r="P27" s="14">
        <f t="shared" si="0"/>
        <v>5657.7983200000008</v>
      </c>
      <c r="Q27" s="9">
        <v>46121</v>
      </c>
      <c r="R27" s="18" t="s">
        <v>280</v>
      </c>
      <c r="S27" s="16"/>
      <c r="T27" s="17"/>
    </row>
    <row r="28" spans="1:20" x14ac:dyDescent="0.25">
      <c r="A28" s="2">
        <v>9125</v>
      </c>
      <c r="B28" s="1" t="s">
        <v>31</v>
      </c>
      <c r="C28" s="13" t="s">
        <v>48</v>
      </c>
      <c r="D28" s="8">
        <v>1706063</v>
      </c>
      <c r="E28" s="9">
        <v>45873</v>
      </c>
      <c r="F28" s="8">
        <v>0</v>
      </c>
      <c r="G28" s="8">
        <v>0</v>
      </c>
      <c r="H28" s="2">
        <v>183.49799999999999</v>
      </c>
      <c r="I28" s="2">
        <v>183.49799999999999</v>
      </c>
      <c r="J28" s="3">
        <v>1846.62</v>
      </c>
      <c r="K28" s="3">
        <f t="shared" si="4"/>
        <v>369.32400000000001</v>
      </c>
      <c r="L28" s="3">
        <f t="shared" si="5"/>
        <v>461.65499999999997</v>
      </c>
      <c r="M28" s="3">
        <f t="shared" si="3"/>
        <v>428.41584000000006</v>
      </c>
      <c r="N28" s="4">
        <v>5</v>
      </c>
      <c r="O28" s="4">
        <v>0</v>
      </c>
      <c r="P28" s="14">
        <f t="shared" si="0"/>
        <v>3111.0148400000003</v>
      </c>
      <c r="Q28" s="9">
        <v>46121</v>
      </c>
      <c r="R28" s="18" t="s">
        <v>280</v>
      </c>
      <c r="S28" s="16"/>
      <c r="T28" s="17"/>
    </row>
    <row r="29" spans="1:20" x14ac:dyDescent="0.25">
      <c r="A29" s="2">
        <v>13413</v>
      </c>
      <c r="B29" s="1" t="s">
        <v>32</v>
      </c>
      <c r="C29" s="13" t="s">
        <v>65</v>
      </c>
      <c r="D29" s="8">
        <v>1706053</v>
      </c>
      <c r="E29" s="9">
        <v>45873</v>
      </c>
      <c r="F29" s="8">
        <v>0</v>
      </c>
      <c r="G29" s="8">
        <v>0</v>
      </c>
      <c r="H29" s="2">
        <v>107.729</v>
      </c>
      <c r="I29" s="2">
        <v>107.729</v>
      </c>
      <c r="J29" s="3">
        <v>972.07</v>
      </c>
      <c r="K29" s="3">
        <v>0</v>
      </c>
      <c r="L29" s="3">
        <v>0</v>
      </c>
      <c r="M29" s="3">
        <f t="shared" si="3"/>
        <v>155.53120000000001</v>
      </c>
      <c r="N29" s="4">
        <v>5</v>
      </c>
      <c r="O29" s="4">
        <v>0</v>
      </c>
      <c r="P29" s="14">
        <f t="shared" si="0"/>
        <v>1132.6012000000001</v>
      </c>
      <c r="Q29" s="9">
        <v>46121</v>
      </c>
      <c r="R29" s="18" t="s">
        <v>280</v>
      </c>
      <c r="S29" s="16"/>
      <c r="T29" s="17"/>
    </row>
    <row r="30" spans="1:20" x14ac:dyDescent="0.25">
      <c r="A30" s="2">
        <v>9133</v>
      </c>
      <c r="B30" s="1" t="s">
        <v>33</v>
      </c>
      <c r="C30" s="13" t="s">
        <v>59</v>
      </c>
      <c r="D30" s="8">
        <v>1776074</v>
      </c>
      <c r="E30" s="9">
        <v>45873</v>
      </c>
      <c r="F30" s="8">
        <v>0</v>
      </c>
      <c r="G30" s="8">
        <v>0</v>
      </c>
      <c r="H30" s="2">
        <v>87.293599999999998</v>
      </c>
      <c r="I30" s="2">
        <v>87.293599999999998</v>
      </c>
      <c r="J30" s="3">
        <v>754.68</v>
      </c>
      <c r="K30" s="3">
        <v>0</v>
      </c>
      <c r="L30" s="3">
        <v>0</v>
      </c>
      <c r="M30" s="3">
        <f t="shared" si="3"/>
        <v>120.74879999999999</v>
      </c>
      <c r="N30" s="4">
        <v>5</v>
      </c>
      <c r="O30" s="4">
        <v>0</v>
      </c>
      <c r="P30" s="14">
        <f t="shared" si="0"/>
        <v>880.42879999999991</v>
      </c>
      <c r="Q30" s="9">
        <v>46121</v>
      </c>
      <c r="R30" s="18" t="s">
        <v>280</v>
      </c>
      <c r="S30" s="16"/>
      <c r="T30" s="17"/>
    </row>
    <row r="31" spans="1:20" x14ac:dyDescent="0.25">
      <c r="A31" s="2">
        <v>9132</v>
      </c>
      <c r="B31" s="1" t="s">
        <v>34</v>
      </c>
      <c r="C31" s="13" t="s">
        <v>57</v>
      </c>
      <c r="D31" s="8">
        <v>1776072</v>
      </c>
      <c r="E31" s="9">
        <v>45873</v>
      </c>
      <c r="F31" s="8">
        <v>0</v>
      </c>
      <c r="G31" s="8">
        <v>0</v>
      </c>
      <c r="H31" s="2">
        <v>83.503299999999996</v>
      </c>
      <c r="I31" s="2">
        <v>83.503299999999996</v>
      </c>
      <c r="J31" s="3">
        <v>714.37</v>
      </c>
      <c r="K31" s="3">
        <v>0</v>
      </c>
      <c r="L31" s="3">
        <v>0</v>
      </c>
      <c r="M31" s="3">
        <f t="shared" si="3"/>
        <v>114.2992</v>
      </c>
      <c r="N31" s="4">
        <v>5</v>
      </c>
      <c r="O31" s="4">
        <v>0</v>
      </c>
      <c r="P31" s="14">
        <f t="shared" si="0"/>
        <v>833.66920000000005</v>
      </c>
      <c r="Q31" s="9">
        <v>46121</v>
      </c>
      <c r="R31" s="18" t="s">
        <v>280</v>
      </c>
      <c r="S31" s="16"/>
      <c r="T31" s="17"/>
    </row>
    <row r="32" spans="1:20" x14ac:dyDescent="0.25">
      <c r="A32" s="2">
        <v>7339</v>
      </c>
      <c r="B32" s="1" t="s">
        <v>35</v>
      </c>
      <c r="C32" s="13" t="s">
        <v>55</v>
      </c>
      <c r="D32" s="8">
        <v>1776069</v>
      </c>
      <c r="E32" s="9">
        <v>45873</v>
      </c>
      <c r="F32" s="8">
        <v>0</v>
      </c>
      <c r="G32" s="8">
        <v>0</v>
      </c>
      <c r="H32" s="2">
        <v>185.77199999999999</v>
      </c>
      <c r="I32" s="2">
        <v>185.77199999999999</v>
      </c>
      <c r="J32" s="3">
        <v>1875.55</v>
      </c>
      <c r="K32" s="3">
        <f t="shared" ref="K32:K37" si="6">J32*0.2</f>
        <v>375.11</v>
      </c>
      <c r="L32" s="3">
        <f t="shared" ref="L32:L35" si="7">J32*0.25</f>
        <v>468.88749999999999</v>
      </c>
      <c r="M32" s="3">
        <f t="shared" si="3"/>
        <v>435.12759999999997</v>
      </c>
      <c r="N32" s="4">
        <v>5</v>
      </c>
      <c r="O32" s="4">
        <v>0</v>
      </c>
      <c r="P32" s="14">
        <f t="shared" si="0"/>
        <v>3159.6750999999995</v>
      </c>
      <c r="Q32" s="9">
        <v>46121</v>
      </c>
      <c r="R32" s="18" t="s">
        <v>280</v>
      </c>
      <c r="S32" s="16"/>
      <c r="T32" s="17"/>
    </row>
    <row r="33" spans="1:20" x14ac:dyDescent="0.25">
      <c r="A33" s="2">
        <v>9585</v>
      </c>
      <c r="B33" s="1" t="s">
        <v>36</v>
      </c>
      <c r="C33" s="13" t="s">
        <v>230</v>
      </c>
      <c r="D33" s="8">
        <v>1776071</v>
      </c>
      <c r="E33" s="9">
        <v>45873</v>
      </c>
      <c r="F33" s="8">
        <v>0</v>
      </c>
      <c r="G33" s="8">
        <v>0</v>
      </c>
      <c r="H33" s="2">
        <v>146.238</v>
      </c>
      <c r="I33" s="2">
        <v>146.238</v>
      </c>
      <c r="J33" s="3">
        <v>1403.34</v>
      </c>
      <c r="K33" s="3">
        <f t="shared" si="6"/>
        <v>280.66800000000001</v>
      </c>
      <c r="L33" s="3">
        <f t="shared" si="7"/>
        <v>350.83499999999998</v>
      </c>
      <c r="M33" s="3">
        <f t="shared" si="3"/>
        <v>325.57488000000001</v>
      </c>
      <c r="N33" s="4">
        <v>5</v>
      </c>
      <c r="O33" s="4">
        <v>0</v>
      </c>
      <c r="P33" s="14">
        <f t="shared" si="0"/>
        <v>2365.41788</v>
      </c>
      <c r="Q33" s="9">
        <v>46121</v>
      </c>
      <c r="R33" s="18" t="s">
        <v>280</v>
      </c>
      <c r="S33" s="16"/>
      <c r="T33" s="17"/>
    </row>
    <row r="34" spans="1:20" x14ac:dyDescent="0.25">
      <c r="A34" s="2">
        <v>9118</v>
      </c>
      <c r="B34" s="1" t="s">
        <v>37</v>
      </c>
      <c r="C34" s="13" t="s">
        <v>45</v>
      </c>
      <c r="D34" s="8">
        <v>1776056</v>
      </c>
      <c r="E34" s="9">
        <v>45873</v>
      </c>
      <c r="F34" s="8">
        <v>0</v>
      </c>
      <c r="G34" s="8">
        <v>0</v>
      </c>
      <c r="H34" s="2">
        <v>126</v>
      </c>
      <c r="I34" s="2">
        <v>126</v>
      </c>
      <c r="J34" s="3">
        <v>1166.28</v>
      </c>
      <c r="K34" s="3">
        <f t="shared" si="6"/>
        <v>233.256</v>
      </c>
      <c r="L34" s="3">
        <f t="shared" si="7"/>
        <v>291.57</v>
      </c>
      <c r="M34" s="3">
        <f t="shared" si="3"/>
        <v>270.57695999999999</v>
      </c>
      <c r="N34" s="5">
        <v>5</v>
      </c>
      <c r="O34" s="4">
        <v>0</v>
      </c>
      <c r="P34" s="14">
        <f t="shared" si="0"/>
        <v>1966.6829600000001</v>
      </c>
      <c r="Q34" s="9">
        <v>46121</v>
      </c>
      <c r="R34" s="18" t="s">
        <v>280</v>
      </c>
      <c r="S34" s="16"/>
      <c r="T34" s="17"/>
    </row>
    <row r="35" spans="1:20" x14ac:dyDescent="0.25">
      <c r="A35" s="2">
        <v>9120</v>
      </c>
      <c r="B35" s="1" t="s">
        <v>38</v>
      </c>
      <c r="C35" s="13" t="s">
        <v>53</v>
      </c>
      <c r="D35" s="8">
        <v>1776066</v>
      </c>
      <c r="E35" s="9">
        <v>45873</v>
      </c>
      <c r="F35" s="8">
        <v>0</v>
      </c>
      <c r="G35" s="8">
        <v>0</v>
      </c>
      <c r="H35" s="2">
        <v>404.678</v>
      </c>
      <c r="I35" s="2">
        <v>404.678</v>
      </c>
      <c r="J35" s="3">
        <v>4974.33</v>
      </c>
      <c r="K35" s="3">
        <f t="shared" si="6"/>
        <v>994.86599999999999</v>
      </c>
      <c r="L35" s="3">
        <f t="shared" si="7"/>
        <v>1243.5825</v>
      </c>
      <c r="M35" s="3">
        <f t="shared" si="3"/>
        <v>1154.04456</v>
      </c>
      <c r="N35" s="4">
        <v>5</v>
      </c>
      <c r="O35" s="4">
        <v>0</v>
      </c>
      <c r="P35" s="14">
        <f t="shared" si="0"/>
        <v>8371.8230600000006</v>
      </c>
      <c r="Q35" s="9">
        <v>46121</v>
      </c>
      <c r="R35" s="18" t="s">
        <v>280</v>
      </c>
      <c r="S35" s="16"/>
      <c r="T35" s="17"/>
    </row>
    <row r="36" spans="1:20" x14ac:dyDescent="0.25">
      <c r="A36" s="2">
        <v>12087</v>
      </c>
      <c r="B36" s="1" t="s">
        <v>39</v>
      </c>
      <c r="C36" s="13" t="s">
        <v>61</v>
      </c>
      <c r="D36" s="8">
        <v>1776049</v>
      </c>
      <c r="E36" s="9">
        <v>45873</v>
      </c>
      <c r="F36" s="8">
        <v>0</v>
      </c>
      <c r="G36" s="8">
        <v>0</v>
      </c>
      <c r="H36" s="2">
        <v>131.19999999999999</v>
      </c>
      <c r="I36" s="2">
        <v>131.19999999999999</v>
      </c>
      <c r="J36" s="3">
        <v>1228.06</v>
      </c>
      <c r="K36" s="3">
        <v>0</v>
      </c>
      <c r="L36" s="3">
        <v>0</v>
      </c>
      <c r="M36" s="3">
        <f t="shared" si="3"/>
        <v>196.4896</v>
      </c>
      <c r="N36" s="4">
        <v>5</v>
      </c>
      <c r="O36" s="4">
        <v>0</v>
      </c>
      <c r="P36" s="14">
        <f t="shared" si="0"/>
        <v>1429.5495999999998</v>
      </c>
      <c r="Q36" s="9">
        <v>46121</v>
      </c>
      <c r="R36" s="18" t="s">
        <v>280</v>
      </c>
      <c r="S36" s="16"/>
      <c r="T36" s="17"/>
    </row>
    <row r="37" spans="1:20" x14ac:dyDescent="0.25">
      <c r="A37" s="21">
        <v>12241</v>
      </c>
      <c r="B37" s="22" t="s">
        <v>40</v>
      </c>
      <c r="C37" s="13" t="s">
        <v>63</v>
      </c>
      <c r="D37" s="23">
        <v>1776051</v>
      </c>
      <c r="E37" s="9">
        <v>45873</v>
      </c>
      <c r="F37" s="23">
        <v>0</v>
      </c>
      <c r="G37" s="23">
        <v>0</v>
      </c>
      <c r="H37" s="21">
        <v>119.364</v>
      </c>
      <c r="I37" s="21">
        <v>119.364</v>
      </c>
      <c r="J37" s="6">
        <v>1095.6600000000001</v>
      </c>
      <c r="K37" s="6">
        <f t="shared" si="6"/>
        <v>219.13200000000003</v>
      </c>
      <c r="L37" s="6">
        <v>0</v>
      </c>
      <c r="M37" s="6">
        <f t="shared" si="3"/>
        <v>210.36672000000002</v>
      </c>
      <c r="N37" s="24">
        <v>5</v>
      </c>
      <c r="O37" s="4">
        <v>0</v>
      </c>
      <c r="P37" s="25">
        <f t="shared" si="0"/>
        <v>1530.1587200000001</v>
      </c>
      <c r="Q37" s="9">
        <v>46121</v>
      </c>
      <c r="R37" s="18" t="s">
        <v>280</v>
      </c>
      <c r="S37" s="23"/>
    </row>
    <row r="38" spans="1:20" s="8" customFormat="1" x14ac:dyDescent="0.25">
      <c r="C38" s="26"/>
      <c r="J38" s="3">
        <f t="shared" ref="J38:P38" si="8">SUM(J11:J37)</f>
        <v>46618.080000000002</v>
      </c>
      <c r="K38" s="3">
        <f t="shared" si="8"/>
        <v>7758.5639999999985</v>
      </c>
      <c r="L38" s="3">
        <f t="shared" si="8"/>
        <v>8986.7274999999972</v>
      </c>
      <c r="M38" s="3">
        <f t="shared" si="8"/>
        <v>10138.139440000001</v>
      </c>
      <c r="N38" s="3">
        <f t="shared" si="8"/>
        <v>135</v>
      </c>
      <c r="O38" s="3"/>
      <c r="P38" s="14">
        <f t="shared" si="8"/>
        <v>73636.510940000007</v>
      </c>
      <c r="Q38" s="9"/>
      <c r="S38" s="16">
        <v>144074.25</v>
      </c>
      <c r="T38" s="16" t="s">
        <v>44</v>
      </c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4"/>
      <c r="Q39" s="9"/>
      <c r="R39" s="8"/>
      <c r="S39" s="8"/>
    </row>
    <row r="40" spans="1:20" x14ac:dyDescent="0.25">
      <c r="A40" s="27">
        <v>2273</v>
      </c>
      <c r="B40" s="28" t="s">
        <v>68</v>
      </c>
      <c r="C40" s="28" t="s">
        <v>69</v>
      </c>
      <c r="D40" s="8">
        <v>1776074</v>
      </c>
      <c r="E40" s="9">
        <v>45873</v>
      </c>
      <c r="F40" s="8">
        <v>0</v>
      </c>
      <c r="G40" s="8">
        <v>0</v>
      </c>
      <c r="H40" s="2">
        <v>170</v>
      </c>
      <c r="I40" s="2">
        <v>170</v>
      </c>
      <c r="J40" s="3">
        <v>1613.67</v>
      </c>
      <c r="K40" s="8">
        <v>322.73</v>
      </c>
      <c r="L40" s="3">
        <v>403.41</v>
      </c>
      <c r="M40" s="8">
        <v>374.37</v>
      </c>
      <c r="N40" s="3">
        <v>0</v>
      </c>
      <c r="O40" s="3">
        <v>0</v>
      </c>
      <c r="P40" s="14">
        <f>SUM(J40:N40)</f>
        <v>2714.18</v>
      </c>
      <c r="Q40" s="9">
        <v>45903</v>
      </c>
      <c r="R40" s="15" t="s">
        <v>281</v>
      </c>
      <c r="S40" s="8">
        <v>77496.149999999994</v>
      </c>
    </row>
    <row r="41" spans="1:20" x14ac:dyDescent="0.25">
      <c r="A41" s="27">
        <v>2272</v>
      </c>
      <c r="B41" s="28" t="s">
        <v>70</v>
      </c>
      <c r="C41" s="28" t="s">
        <v>71</v>
      </c>
      <c r="D41" s="8">
        <v>1776075</v>
      </c>
      <c r="E41" s="9">
        <v>45873</v>
      </c>
      <c r="F41" s="8">
        <v>0</v>
      </c>
      <c r="G41" s="8">
        <v>0</v>
      </c>
      <c r="H41" s="2">
        <v>60</v>
      </c>
      <c r="I41" s="2">
        <v>60</v>
      </c>
      <c r="J41" s="3">
        <v>467.66</v>
      </c>
      <c r="K41" s="8">
        <v>93.53</v>
      </c>
      <c r="L41" s="3">
        <v>116.91</v>
      </c>
      <c r="M41" s="8">
        <v>108.5</v>
      </c>
      <c r="N41" s="3">
        <v>0</v>
      </c>
      <c r="O41" s="3">
        <v>0</v>
      </c>
      <c r="P41" s="14">
        <v>786.6</v>
      </c>
      <c r="Q41" s="9">
        <v>45903</v>
      </c>
      <c r="R41" s="18" t="s">
        <v>281</v>
      </c>
      <c r="S41" s="8"/>
    </row>
    <row r="42" spans="1:20" x14ac:dyDescent="0.25">
      <c r="A42" s="27">
        <v>8313</v>
      </c>
      <c r="B42" s="28" t="s">
        <v>72</v>
      </c>
      <c r="C42" s="28" t="s">
        <v>73</v>
      </c>
      <c r="D42" s="8">
        <v>1776076</v>
      </c>
      <c r="E42" s="9">
        <v>45873</v>
      </c>
      <c r="F42" s="8">
        <v>0</v>
      </c>
      <c r="G42" s="8">
        <v>0</v>
      </c>
      <c r="H42" s="2">
        <v>80</v>
      </c>
      <c r="I42" s="2">
        <v>80</v>
      </c>
      <c r="J42" s="3">
        <v>652.28</v>
      </c>
      <c r="K42" s="8">
        <v>130.46</v>
      </c>
      <c r="L42" s="3">
        <v>163.07</v>
      </c>
      <c r="M42" s="8">
        <v>151.33000000000001</v>
      </c>
      <c r="N42" s="3">
        <v>0</v>
      </c>
      <c r="O42" s="3">
        <v>0</v>
      </c>
      <c r="P42" s="14">
        <f t="shared" ref="P42:P105" si="9">SUM(J42:N42)</f>
        <v>1097.1399999999999</v>
      </c>
      <c r="Q42" s="9">
        <v>45903</v>
      </c>
      <c r="R42" s="18" t="s">
        <v>281</v>
      </c>
      <c r="S42" s="8"/>
    </row>
    <row r="43" spans="1:20" x14ac:dyDescent="0.25">
      <c r="A43" s="27">
        <v>3994</v>
      </c>
      <c r="B43" s="28" t="s">
        <v>74</v>
      </c>
      <c r="C43" s="28" t="s">
        <v>75</v>
      </c>
      <c r="D43" s="8">
        <v>1776077</v>
      </c>
      <c r="E43" s="9">
        <v>45873</v>
      </c>
      <c r="F43" s="8">
        <v>0</v>
      </c>
      <c r="G43" s="8">
        <v>0</v>
      </c>
      <c r="H43" s="2">
        <v>60</v>
      </c>
      <c r="I43" s="2">
        <v>60</v>
      </c>
      <c r="J43" s="3">
        <v>467.66</v>
      </c>
      <c r="K43" s="8">
        <v>93.53</v>
      </c>
      <c r="L43" s="3">
        <v>116.91</v>
      </c>
      <c r="M43" s="8">
        <v>108.5</v>
      </c>
      <c r="N43" s="3">
        <v>0</v>
      </c>
      <c r="O43" s="3">
        <v>0</v>
      </c>
      <c r="P43" s="14">
        <f t="shared" si="9"/>
        <v>786.6</v>
      </c>
      <c r="Q43" s="9">
        <v>45903</v>
      </c>
      <c r="R43" s="18" t="s">
        <v>281</v>
      </c>
      <c r="S43" s="8"/>
    </row>
    <row r="44" spans="1:20" x14ac:dyDescent="0.25">
      <c r="A44" s="27">
        <v>24469</v>
      </c>
      <c r="B44" s="28" t="s">
        <v>74</v>
      </c>
      <c r="C44" s="28" t="s">
        <v>75</v>
      </c>
      <c r="D44" s="8">
        <v>1776078</v>
      </c>
      <c r="E44" s="9">
        <v>45873</v>
      </c>
      <c r="F44" s="8">
        <v>0</v>
      </c>
      <c r="G44" s="8">
        <v>0</v>
      </c>
      <c r="H44" s="8">
        <v>60</v>
      </c>
      <c r="I44" s="8">
        <v>60</v>
      </c>
      <c r="J44" s="8">
        <v>467.66</v>
      </c>
      <c r="K44" s="8">
        <v>93.53</v>
      </c>
      <c r="L44" s="3">
        <v>116.91</v>
      </c>
      <c r="M44" s="8">
        <v>108.5</v>
      </c>
      <c r="N44" s="3">
        <v>0</v>
      </c>
      <c r="O44" s="3">
        <v>0</v>
      </c>
      <c r="P44" s="14">
        <f t="shared" si="9"/>
        <v>786.6</v>
      </c>
      <c r="Q44" s="9">
        <v>45903</v>
      </c>
      <c r="R44" s="18" t="s">
        <v>281</v>
      </c>
      <c r="S44" s="8"/>
    </row>
    <row r="45" spans="1:20" x14ac:dyDescent="0.25">
      <c r="A45" s="27">
        <v>24470</v>
      </c>
      <c r="B45" s="28" t="s">
        <v>76</v>
      </c>
      <c r="C45" s="28" t="s">
        <v>77</v>
      </c>
      <c r="D45" s="8">
        <v>1776079</v>
      </c>
      <c r="E45" s="9">
        <v>45873</v>
      </c>
      <c r="F45" s="8">
        <v>0</v>
      </c>
      <c r="G45" s="8">
        <v>0</v>
      </c>
      <c r="H45" s="8">
        <v>60</v>
      </c>
      <c r="I45" s="8">
        <v>60</v>
      </c>
      <c r="J45" s="8">
        <v>467.66</v>
      </c>
      <c r="K45" s="8">
        <v>93.53</v>
      </c>
      <c r="L45" s="3">
        <v>116.91</v>
      </c>
      <c r="M45" s="8">
        <v>108.5</v>
      </c>
      <c r="N45" s="3">
        <v>0</v>
      </c>
      <c r="O45" s="3">
        <v>0</v>
      </c>
      <c r="P45" s="14">
        <f t="shared" si="9"/>
        <v>786.6</v>
      </c>
      <c r="Q45" s="9">
        <v>45903</v>
      </c>
      <c r="R45" s="18" t="s">
        <v>281</v>
      </c>
      <c r="S45" s="8"/>
    </row>
    <row r="46" spans="1:20" x14ac:dyDescent="0.25">
      <c r="A46" s="27">
        <v>24471</v>
      </c>
      <c r="B46" s="28" t="s">
        <v>76</v>
      </c>
      <c r="C46" s="28" t="s">
        <v>77</v>
      </c>
      <c r="D46" s="8">
        <v>1776080</v>
      </c>
      <c r="E46" s="9">
        <v>45873</v>
      </c>
      <c r="F46" s="8">
        <v>0</v>
      </c>
      <c r="G46" s="8">
        <v>0</v>
      </c>
      <c r="H46" s="8">
        <v>60</v>
      </c>
      <c r="I46" s="8">
        <v>60</v>
      </c>
      <c r="J46" s="8">
        <v>467.66</v>
      </c>
      <c r="K46" s="8">
        <v>93.53</v>
      </c>
      <c r="L46" s="3">
        <v>116.91</v>
      </c>
      <c r="M46" s="8">
        <v>108.5</v>
      </c>
      <c r="N46" s="8">
        <v>0</v>
      </c>
      <c r="O46" s="3">
        <v>0</v>
      </c>
      <c r="P46" s="14">
        <f t="shared" si="9"/>
        <v>786.6</v>
      </c>
      <c r="Q46" s="9">
        <v>45903</v>
      </c>
      <c r="R46" s="18" t="s">
        <v>281</v>
      </c>
      <c r="S46" s="8"/>
    </row>
    <row r="47" spans="1:20" x14ac:dyDescent="0.25">
      <c r="A47" s="27">
        <v>4010</v>
      </c>
      <c r="B47" s="28" t="s">
        <v>76</v>
      </c>
      <c r="C47" s="28" t="s">
        <v>77</v>
      </c>
      <c r="D47" s="8">
        <v>1776081</v>
      </c>
      <c r="E47" s="9">
        <v>45873</v>
      </c>
      <c r="F47" s="8">
        <v>0</v>
      </c>
      <c r="G47" s="8">
        <v>0</v>
      </c>
      <c r="H47" s="2">
        <v>94</v>
      </c>
      <c r="I47" s="2">
        <v>94</v>
      </c>
      <c r="J47" s="3">
        <v>795.2</v>
      </c>
      <c r="K47" s="8">
        <v>159.04</v>
      </c>
      <c r="L47" s="3">
        <v>198.8</v>
      </c>
      <c r="M47" s="8">
        <v>184.49</v>
      </c>
      <c r="N47" s="3">
        <v>0</v>
      </c>
      <c r="O47" s="3">
        <v>0</v>
      </c>
      <c r="P47" s="14">
        <f t="shared" si="9"/>
        <v>1337.53</v>
      </c>
      <c r="Q47" s="9">
        <v>45903</v>
      </c>
      <c r="R47" s="18" t="s">
        <v>281</v>
      </c>
      <c r="S47" s="8"/>
    </row>
    <row r="48" spans="1:20" x14ac:dyDescent="0.25">
      <c r="A48" s="27">
        <v>6381</v>
      </c>
      <c r="B48" s="28" t="s">
        <v>78</v>
      </c>
      <c r="C48" s="28" t="s">
        <v>79</v>
      </c>
      <c r="D48" s="8">
        <v>1776082</v>
      </c>
      <c r="E48" s="9">
        <v>45873</v>
      </c>
      <c r="F48" s="8">
        <v>0</v>
      </c>
      <c r="G48" s="8">
        <v>0</v>
      </c>
      <c r="H48" s="8">
        <v>60</v>
      </c>
      <c r="I48" s="8">
        <v>60</v>
      </c>
      <c r="J48" s="3">
        <v>467.66</v>
      </c>
      <c r="K48" s="8">
        <v>93.53</v>
      </c>
      <c r="L48" s="3">
        <v>116.91</v>
      </c>
      <c r="M48" s="8">
        <v>108.5</v>
      </c>
      <c r="N48" s="3">
        <v>0</v>
      </c>
      <c r="O48" s="3">
        <v>0</v>
      </c>
      <c r="P48" s="14">
        <f t="shared" si="9"/>
        <v>786.6</v>
      </c>
      <c r="Q48" s="9">
        <v>45903</v>
      </c>
      <c r="R48" s="18" t="s">
        <v>281</v>
      </c>
      <c r="S48" s="8"/>
    </row>
    <row r="49" spans="1:19" x14ac:dyDescent="0.25">
      <c r="A49" s="27">
        <v>8404</v>
      </c>
      <c r="B49" s="28" t="s">
        <v>80</v>
      </c>
      <c r="C49" s="28" t="s">
        <v>81</v>
      </c>
      <c r="D49" s="8">
        <v>1776083</v>
      </c>
      <c r="E49" s="9">
        <v>45873</v>
      </c>
      <c r="F49" s="8">
        <v>0</v>
      </c>
      <c r="G49" s="8">
        <v>0</v>
      </c>
      <c r="H49" s="8">
        <v>60</v>
      </c>
      <c r="I49" s="8">
        <v>60</v>
      </c>
      <c r="J49" s="3">
        <v>467.66</v>
      </c>
      <c r="K49" s="8">
        <v>93.53</v>
      </c>
      <c r="L49" s="3">
        <v>116.91</v>
      </c>
      <c r="M49" s="8">
        <v>108.5</v>
      </c>
      <c r="N49" s="3">
        <v>0</v>
      </c>
      <c r="O49" s="3">
        <v>0</v>
      </c>
      <c r="P49" s="14">
        <f t="shared" si="9"/>
        <v>786.6</v>
      </c>
      <c r="Q49" s="9">
        <v>45903</v>
      </c>
      <c r="R49" s="18" t="s">
        <v>281</v>
      </c>
      <c r="S49" s="8"/>
    </row>
    <row r="50" spans="1:19" x14ac:dyDescent="0.25">
      <c r="A50" s="27">
        <v>7338</v>
      </c>
      <c r="B50" s="28" t="s">
        <v>82</v>
      </c>
      <c r="C50" s="28" t="s">
        <v>83</v>
      </c>
      <c r="D50" s="8">
        <v>1776084</v>
      </c>
      <c r="E50" s="9">
        <v>45873</v>
      </c>
      <c r="F50" s="8">
        <v>0</v>
      </c>
      <c r="G50" s="8">
        <v>0</v>
      </c>
      <c r="H50" s="8">
        <v>58</v>
      </c>
      <c r="I50" s="8">
        <v>58</v>
      </c>
      <c r="J50" s="3">
        <v>451.82</v>
      </c>
      <c r="K50" s="8">
        <v>90.36</v>
      </c>
      <c r="L50" s="3">
        <v>112.96</v>
      </c>
      <c r="M50" s="8">
        <v>104.82</v>
      </c>
      <c r="N50" s="3">
        <v>0</v>
      </c>
      <c r="O50" s="3">
        <v>0</v>
      </c>
      <c r="P50" s="14">
        <f t="shared" si="9"/>
        <v>759.96</v>
      </c>
      <c r="Q50" s="9">
        <v>45903</v>
      </c>
      <c r="R50" s="18" t="s">
        <v>281</v>
      </c>
      <c r="S50" s="8"/>
    </row>
    <row r="51" spans="1:19" x14ac:dyDescent="0.25">
      <c r="A51" s="27">
        <v>17</v>
      </c>
      <c r="B51" s="28" t="s">
        <v>84</v>
      </c>
      <c r="C51" s="28" t="s">
        <v>85</v>
      </c>
      <c r="D51" s="8">
        <v>1776085</v>
      </c>
      <c r="E51" s="9">
        <v>45873</v>
      </c>
      <c r="F51" s="8">
        <v>0</v>
      </c>
      <c r="G51" s="8">
        <v>0</v>
      </c>
      <c r="H51" s="8">
        <v>158</v>
      </c>
      <c r="I51" s="8">
        <v>158</v>
      </c>
      <c r="J51" s="3">
        <v>1482.76</v>
      </c>
      <c r="K51" s="8">
        <v>296.55</v>
      </c>
      <c r="L51" s="3">
        <v>370.69</v>
      </c>
      <c r="M51" s="8">
        <v>344</v>
      </c>
      <c r="N51" s="3">
        <v>0</v>
      </c>
      <c r="O51" s="3">
        <v>0</v>
      </c>
      <c r="P51" s="14">
        <f t="shared" si="9"/>
        <v>2494</v>
      </c>
      <c r="Q51" s="9">
        <v>45903</v>
      </c>
      <c r="R51" s="18" t="s">
        <v>281</v>
      </c>
      <c r="S51" s="8"/>
    </row>
    <row r="52" spans="1:19" x14ac:dyDescent="0.25">
      <c r="A52" s="27">
        <v>23</v>
      </c>
      <c r="B52" s="28" t="s">
        <v>86</v>
      </c>
      <c r="C52" s="28" t="s">
        <v>87</v>
      </c>
      <c r="D52" s="8">
        <v>1776086</v>
      </c>
      <c r="E52" s="9">
        <v>45873</v>
      </c>
      <c r="F52" s="8">
        <v>0</v>
      </c>
      <c r="G52" s="8">
        <v>0</v>
      </c>
      <c r="H52" s="8">
        <v>60</v>
      </c>
      <c r="I52" s="8">
        <v>60</v>
      </c>
      <c r="J52" s="3">
        <v>467.66</v>
      </c>
      <c r="K52" s="8">
        <v>93.53</v>
      </c>
      <c r="L52" s="3">
        <v>116.91</v>
      </c>
      <c r="M52" s="8">
        <v>108.5</v>
      </c>
      <c r="N52" s="3">
        <v>0</v>
      </c>
      <c r="O52" s="3">
        <v>0</v>
      </c>
      <c r="P52" s="14">
        <f t="shared" si="9"/>
        <v>786.6</v>
      </c>
      <c r="Q52" s="9">
        <v>45903</v>
      </c>
      <c r="R52" s="18" t="s">
        <v>281</v>
      </c>
      <c r="S52" s="8"/>
    </row>
    <row r="53" spans="1:19" x14ac:dyDescent="0.25">
      <c r="A53" s="27">
        <v>9578</v>
      </c>
      <c r="B53" s="28" t="s">
        <v>88</v>
      </c>
      <c r="C53" s="28" t="s">
        <v>89</v>
      </c>
      <c r="D53" s="8">
        <v>1776087</v>
      </c>
      <c r="E53" s="9">
        <v>45873</v>
      </c>
      <c r="F53" s="8">
        <v>0</v>
      </c>
      <c r="G53" s="8">
        <v>0</v>
      </c>
      <c r="H53" s="8">
        <v>60</v>
      </c>
      <c r="I53" s="8">
        <v>60</v>
      </c>
      <c r="J53" s="3">
        <v>467.66</v>
      </c>
      <c r="K53" s="8">
        <v>93.53</v>
      </c>
      <c r="L53" s="3">
        <v>116.91</v>
      </c>
      <c r="M53" s="8">
        <v>108.5</v>
      </c>
      <c r="N53" s="3">
        <v>0</v>
      </c>
      <c r="O53" s="3">
        <v>0</v>
      </c>
      <c r="P53" s="14">
        <f t="shared" si="9"/>
        <v>786.6</v>
      </c>
      <c r="Q53" s="9">
        <v>45903</v>
      </c>
      <c r="R53" s="18" t="s">
        <v>281</v>
      </c>
      <c r="S53" s="8"/>
    </row>
    <row r="54" spans="1:19" x14ac:dyDescent="0.25">
      <c r="A54" s="27">
        <v>20</v>
      </c>
      <c r="B54" s="28" t="s">
        <v>90</v>
      </c>
      <c r="C54" s="28" t="s">
        <v>91</v>
      </c>
      <c r="D54" s="8">
        <v>1776088</v>
      </c>
      <c r="E54" s="9">
        <v>45873</v>
      </c>
      <c r="F54" s="8">
        <v>0</v>
      </c>
      <c r="G54" s="8">
        <v>0</v>
      </c>
      <c r="H54" s="8">
        <v>60</v>
      </c>
      <c r="I54" s="8">
        <v>60</v>
      </c>
      <c r="J54" s="3">
        <v>467.66</v>
      </c>
      <c r="K54" s="8">
        <v>93.53</v>
      </c>
      <c r="L54" s="3">
        <v>116.91</v>
      </c>
      <c r="M54" s="8">
        <v>108.5</v>
      </c>
      <c r="N54" s="3">
        <v>0</v>
      </c>
      <c r="O54" s="3">
        <v>0</v>
      </c>
      <c r="P54" s="14">
        <f t="shared" si="9"/>
        <v>786.6</v>
      </c>
      <c r="Q54" s="9">
        <v>45903</v>
      </c>
      <c r="R54" s="18" t="s">
        <v>281</v>
      </c>
      <c r="S54" s="8"/>
    </row>
    <row r="55" spans="1:19" x14ac:dyDescent="0.25">
      <c r="A55" s="27">
        <v>25</v>
      </c>
      <c r="B55" s="28" t="s">
        <v>92</v>
      </c>
      <c r="C55" s="28" t="s">
        <v>93</v>
      </c>
      <c r="D55" s="8">
        <v>1776089</v>
      </c>
      <c r="E55" s="9">
        <v>45873</v>
      </c>
      <c r="F55" s="8">
        <v>0</v>
      </c>
      <c r="G55" s="8">
        <v>0</v>
      </c>
      <c r="H55" s="8">
        <v>85</v>
      </c>
      <c r="I55" s="8">
        <v>85</v>
      </c>
      <c r="J55" s="3">
        <v>703.58</v>
      </c>
      <c r="K55" s="8">
        <v>140.72</v>
      </c>
      <c r="L55" s="3">
        <v>175.9</v>
      </c>
      <c r="M55" s="8">
        <v>163.22999999999999</v>
      </c>
      <c r="N55" s="3">
        <v>0</v>
      </c>
      <c r="O55" s="3">
        <v>0</v>
      </c>
      <c r="P55" s="14">
        <f t="shared" si="9"/>
        <v>1183.43</v>
      </c>
      <c r="Q55" s="9">
        <v>45903</v>
      </c>
      <c r="R55" s="18" t="s">
        <v>281</v>
      </c>
      <c r="S55" s="8"/>
    </row>
    <row r="56" spans="1:19" x14ac:dyDescent="0.25">
      <c r="A56" s="27">
        <v>19</v>
      </c>
      <c r="B56" s="28" t="s">
        <v>94</v>
      </c>
      <c r="C56" s="28" t="s">
        <v>95</v>
      </c>
      <c r="D56" s="8">
        <v>1776090</v>
      </c>
      <c r="E56" s="9">
        <v>45873</v>
      </c>
      <c r="F56" s="8">
        <v>0</v>
      </c>
      <c r="G56" s="8">
        <v>0</v>
      </c>
      <c r="H56" s="8">
        <v>60</v>
      </c>
      <c r="I56" s="8">
        <v>60</v>
      </c>
      <c r="J56" s="3">
        <v>467.66</v>
      </c>
      <c r="K56" s="8">
        <v>93.53</v>
      </c>
      <c r="L56" s="3">
        <v>116.91</v>
      </c>
      <c r="M56" s="8">
        <v>108.5</v>
      </c>
      <c r="N56" s="3">
        <v>0</v>
      </c>
      <c r="O56" s="3">
        <v>0</v>
      </c>
      <c r="P56" s="14">
        <f t="shared" si="9"/>
        <v>786.6</v>
      </c>
      <c r="Q56" s="9">
        <v>45903</v>
      </c>
      <c r="R56" s="18" t="s">
        <v>281</v>
      </c>
      <c r="S56" s="8"/>
    </row>
    <row r="57" spans="1:19" x14ac:dyDescent="0.25">
      <c r="A57" s="27">
        <v>13</v>
      </c>
      <c r="B57" s="28" t="s">
        <v>96</v>
      </c>
      <c r="C57" s="28" t="s">
        <v>97</v>
      </c>
      <c r="D57" s="8">
        <v>1776091</v>
      </c>
      <c r="E57" s="9">
        <v>45873</v>
      </c>
      <c r="F57" s="8">
        <v>0</v>
      </c>
      <c r="G57" s="8">
        <v>0</v>
      </c>
      <c r="H57" s="8">
        <v>60</v>
      </c>
      <c r="I57" s="8">
        <v>60</v>
      </c>
      <c r="J57" s="3">
        <v>467.66</v>
      </c>
      <c r="K57" s="8">
        <v>93.53</v>
      </c>
      <c r="L57" s="3">
        <v>116.91</v>
      </c>
      <c r="M57" s="8">
        <v>108.5</v>
      </c>
      <c r="N57" s="3">
        <v>0</v>
      </c>
      <c r="O57" s="3">
        <v>0</v>
      </c>
      <c r="P57" s="14">
        <f t="shared" si="9"/>
        <v>786.6</v>
      </c>
      <c r="Q57" s="9">
        <v>45903</v>
      </c>
      <c r="R57" s="18" t="s">
        <v>281</v>
      </c>
      <c r="S57" s="8"/>
    </row>
    <row r="58" spans="1:19" x14ac:dyDescent="0.25">
      <c r="A58" s="27">
        <v>9957</v>
      </c>
      <c r="B58" s="28" t="s">
        <v>98</v>
      </c>
      <c r="C58" s="28" t="s">
        <v>99</v>
      </c>
      <c r="D58" s="8">
        <v>1776092</v>
      </c>
      <c r="E58" s="9">
        <v>45873</v>
      </c>
      <c r="F58" s="8">
        <v>0</v>
      </c>
      <c r="G58" s="8">
        <v>0</v>
      </c>
      <c r="H58" s="8">
        <v>65</v>
      </c>
      <c r="I58" s="8">
        <v>65</v>
      </c>
      <c r="J58" s="3">
        <v>512.12</v>
      </c>
      <c r="K58" s="8">
        <v>102.42</v>
      </c>
      <c r="L58" s="3">
        <v>128.03</v>
      </c>
      <c r="M58" s="8">
        <v>118.81</v>
      </c>
      <c r="N58" s="3">
        <v>0</v>
      </c>
      <c r="O58" s="3">
        <v>0</v>
      </c>
      <c r="P58" s="14">
        <f t="shared" si="9"/>
        <v>861.37999999999988</v>
      </c>
      <c r="Q58" s="9">
        <v>45903</v>
      </c>
      <c r="R58" s="18" t="s">
        <v>281</v>
      </c>
      <c r="S58" s="8"/>
    </row>
    <row r="59" spans="1:19" x14ac:dyDescent="0.25">
      <c r="A59" s="31">
        <v>24321</v>
      </c>
      <c r="B59" s="32" t="s">
        <v>215</v>
      </c>
      <c r="C59" s="8" t="s">
        <v>218</v>
      </c>
      <c r="D59" s="8">
        <v>1776093</v>
      </c>
      <c r="E59" s="9">
        <v>45873</v>
      </c>
      <c r="F59" s="8">
        <v>0</v>
      </c>
      <c r="G59" s="8">
        <v>0</v>
      </c>
      <c r="H59" s="2">
        <v>60</v>
      </c>
      <c r="I59" s="2">
        <v>60</v>
      </c>
      <c r="J59" s="3">
        <v>467.66</v>
      </c>
      <c r="K59" s="8">
        <v>93.53</v>
      </c>
      <c r="L59" s="3">
        <v>116.91</v>
      </c>
      <c r="M59" s="8">
        <v>108.5</v>
      </c>
      <c r="N59" s="3">
        <v>0</v>
      </c>
      <c r="O59" s="3">
        <v>0</v>
      </c>
      <c r="P59" s="14">
        <f t="shared" si="9"/>
        <v>786.6</v>
      </c>
      <c r="Q59" s="9">
        <v>45903</v>
      </c>
      <c r="R59" s="18" t="s">
        <v>281</v>
      </c>
      <c r="S59" s="8"/>
    </row>
    <row r="60" spans="1:19" x14ac:dyDescent="0.25">
      <c r="A60" s="27">
        <v>10665</v>
      </c>
      <c r="B60" s="28" t="s">
        <v>100</v>
      </c>
      <c r="C60" s="28" t="s">
        <v>101</v>
      </c>
      <c r="D60" s="8">
        <v>1776094</v>
      </c>
      <c r="E60" s="9">
        <v>45873</v>
      </c>
      <c r="F60" s="8">
        <v>0</v>
      </c>
      <c r="G60" s="8">
        <v>0</v>
      </c>
      <c r="H60" s="8">
        <v>30</v>
      </c>
      <c r="I60" s="8">
        <v>30</v>
      </c>
      <c r="J60" s="8">
        <v>220.97</v>
      </c>
      <c r="K60" s="8">
        <v>44.2</v>
      </c>
      <c r="L60" s="3">
        <v>55.24</v>
      </c>
      <c r="M60" s="8">
        <v>51.27</v>
      </c>
      <c r="N60" s="8">
        <v>0</v>
      </c>
      <c r="O60" s="3">
        <v>0</v>
      </c>
      <c r="P60" s="14">
        <f t="shared" si="9"/>
        <v>371.68</v>
      </c>
      <c r="Q60" s="9">
        <v>45903</v>
      </c>
      <c r="R60" s="18" t="s">
        <v>281</v>
      </c>
      <c r="S60" s="8"/>
    </row>
    <row r="61" spans="1:19" x14ac:dyDescent="0.25">
      <c r="A61" s="27">
        <v>4900</v>
      </c>
      <c r="B61" s="28" t="s">
        <v>102</v>
      </c>
      <c r="C61" s="28" t="s">
        <v>103</v>
      </c>
      <c r="D61" s="8">
        <v>1776095</v>
      </c>
      <c r="E61" s="9">
        <v>45873</v>
      </c>
      <c r="F61" s="8">
        <v>0</v>
      </c>
      <c r="G61" s="8">
        <v>0</v>
      </c>
      <c r="H61" s="8">
        <v>30</v>
      </c>
      <c r="I61" s="8">
        <v>30</v>
      </c>
      <c r="J61" s="3">
        <v>220.97</v>
      </c>
      <c r="K61" s="8">
        <v>44.2</v>
      </c>
      <c r="L61" s="3">
        <v>55.24</v>
      </c>
      <c r="M61" s="8">
        <v>51.27</v>
      </c>
      <c r="N61" s="3">
        <v>0</v>
      </c>
      <c r="O61" s="3">
        <v>0</v>
      </c>
      <c r="P61" s="14">
        <f t="shared" si="9"/>
        <v>371.68</v>
      </c>
      <c r="Q61" s="9">
        <v>45903</v>
      </c>
      <c r="R61" s="18" t="s">
        <v>281</v>
      </c>
      <c r="S61" s="8"/>
    </row>
    <row r="62" spans="1:19" x14ac:dyDescent="0.25">
      <c r="A62" s="27">
        <v>5308</v>
      </c>
      <c r="B62" s="28" t="s">
        <v>104</v>
      </c>
      <c r="C62" s="28" t="s">
        <v>105</v>
      </c>
      <c r="D62" s="8">
        <v>1776096</v>
      </c>
      <c r="E62" s="9">
        <v>45873</v>
      </c>
      <c r="F62" s="8">
        <v>0</v>
      </c>
      <c r="G62" s="8">
        <v>0</v>
      </c>
      <c r="H62" s="8">
        <v>60</v>
      </c>
      <c r="I62" s="8">
        <v>60</v>
      </c>
      <c r="J62" s="3">
        <v>467.66</v>
      </c>
      <c r="K62" s="8">
        <v>93.53</v>
      </c>
      <c r="L62" s="3">
        <v>116.91</v>
      </c>
      <c r="M62" s="8">
        <v>108.5</v>
      </c>
      <c r="N62" s="3">
        <v>0</v>
      </c>
      <c r="O62" s="3">
        <v>0</v>
      </c>
      <c r="P62" s="14">
        <f t="shared" si="9"/>
        <v>786.6</v>
      </c>
      <c r="Q62" s="9">
        <v>45903</v>
      </c>
      <c r="R62" s="18" t="s">
        <v>281</v>
      </c>
      <c r="S62" s="8"/>
    </row>
    <row r="63" spans="1:19" ht="11.25" customHeight="1" x14ac:dyDescent="0.25">
      <c r="A63" s="27">
        <v>4896</v>
      </c>
      <c r="B63" s="28" t="s">
        <v>106</v>
      </c>
      <c r="C63" s="28" t="s">
        <v>107</v>
      </c>
      <c r="D63" s="8">
        <v>1776097</v>
      </c>
      <c r="E63" s="9">
        <v>45873</v>
      </c>
      <c r="F63" s="8">
        <v>0</v>
      </c>
      <c r="G63" s="8">
        <v>0</v>
      </c>
      <c r="H63" s="8">
        <v>18</v>
      </c>
      <c r="I63" s="8">
        <v>18</v>
      </c>
      <c r="J63" s="3">
        <v>135.34</v>
      </c>
      <c r="K63" s="8">
        <v>27.07</v>
      </c>
      <c r="L63" s="3">
        <v>33.840000000000003</v>
      </c>
      <c r="M63" s="8">
        <v>31.4</v>
      </c>
      <c r="N63" s="3">
        <v>0</v>
      </c>
      <c r="O63" s="3">
        <v>0</v>
      </c>
      <c r="P63" s="14">
        <f t="shared" si="9"/>
        <v>227.65</v>
      </c>
      <c r="Q63" s="9">
        <v>45903</v>
      </c>
      <c r="R63" s="18" t="s">
        <v>281</v>
      </c>
      <c r="S63" s="8"/>
    </row>
    <row r="64" spans="1:19" x14ac:dyDescent="0.25">
      <c r="A64" s="27">
        <v>9586</v>
      </c>
      <c r="B64" s="28" t="s">
        <v>108</v>
      </c>
      <c r="C64" s="28" t="s">
        <v>109</v>
      </c>
      <c r="D64" s="8">
        <v>1776098</v>
      </c>
      <c r="E64" s="9">
        <v>45873</v>
      </c>
      <c r="F64" s="8">
        <v>0</v>
      </c>
      <c r="G64" s="8">
        <v>0</v>
      </c>
      <c r="H64" s="8">
        <v>60</v>
      </c>
      <c r="I64" s="8">
        <v>60</v>
      </c>
      <c r="J64" s="3">
        <v>467.66</v>
      </c>
      <c r="K64" s="8">
        <v>93.53</v>
      </c>
      <c r="L64" s="3">
        <v>116.91</v>
      </c>
      <c r="M64" s="8">
        <v>108.5</v>
      </c>
      <c r="N64" s="3">
        <v>0</v>
      </c>
      <c r="O64" s="3">
        <v>0</v>
      </c>
      <c r="P64" s="14">
        <f t="shared" si="9"/>
        <v>786.6</v>
      </c>
      <c r="Q64" s="9">
        <v>45903</v>
      </c>
      <c r="R64" s="18" t="s">
        <v>281</v>
      </c>
      <c r="S64" s="8"/>
    </row>
    <row r="65" spans="1:19" x14ac:dyDescent="0.25">
      <c r="A65" s="27">
        <v>9959</v>
      </c>
      <c r="B65" s="28" t="s">
        <v>110</v>
      </c>
      <c r="C65" s="28" t="s">
        <v>111</v>
      </c>
      <c r="D65" s="8">
        <v>1776099</v>
      </c>
      <c r="E65" s="9">
        <v>45873</v>
      </c>
      <c r="F65" s="8">
        <v>0</v>
      </c>
      <c r="G65" s="8">
        <v>0</v>
      </c>
      <c r="H65" s="8">
        <v>30</v>
      </c>
      <c r="I65" s="8">
        <v>30</v>
      </c>
      <c r="J65" s="3">
        <v>220.97</v>
      </c>
      <c r="K65" s="8">
        <v>44.2</v>
      </c>
      <c r="L65" s="3">
        <v>55.24</v>
      </c>
      <c r="M65" s="8">
        <v>51.27</v>
      </c>
      <c r="N65" s="3">
        <v>0</v>
      </c>
      <c r="O65" s="3">
        <v>0</v>
      </c>
      <c r="P65" s="14">
        <f t="shared" si="9"/>
        <v>371.68</v>
      </c>
      <c r="Q65" s="9">
        <v>45903</v>
      </c>
      <c r="R65" s="18" t="s">
        <v>281</v>
      </c>
      <c r="S65" s="8"/>
    </row>
    <row r="66" spans="1:19" x14ac:dyDescent="0.25">
      <c r="A66" s="27">
        <v>2846</v>
      </c>
      <c r="B66" s="28" t="s">
        <v>112</v>
      </c>
      <c r="C66" s="28" t="s">
        <v>113</v>
      </c>
      <c r="D66" s="8">
        <v>1776100</v>
      </c>
      <c r="E66" s="9">
        <v>45873</v>
      </c>
      <c r="F66" s="8">
        <v>0</v>
      </c>
      <c r="G66" s="8">
        <v>0</v>
      </c>
      <c r="H66" s="8">
        <v>20</v>
      </c>
      <c r="I66" s="8">
        <v>20</v>
      </c>
      <c r="J66" s="3">
        <v>148.54</v>
      </c>
      <c r="K66" s="8">
        <v>29.71</v>
      </c>
      <c r="L66" s="3">
        <v>37.14</v>
      </c>
      <c r="M66" s="8">
        <v>34.46</v>
      </c>
      <c r="N66" s="3">
        <v>0</v>
      </c>
      <c r="O66" s="3">
        <v>0</v>
      </c>
      <c r="P66" s="14">
        <f t="shared" si="9"/>
        <v>249.85</v>
      </c>
      <c r="Q66" s="9">
        <v>45903</v>
      </c>
      <c r="R66" s="18" t="s">
        <v>281</v>
      </c>
      <c r="S66" s="8"/>
    </row>
    <row r="67" spans="1:19" x14ac:dyDescent="0.25">
      <c r="A67" s="27">
        <v>2847</v>
      </c>
      <c r="B67" s="28" t="s">
        <v>114</v>
      </c>
      <c r="C67" s="28" t="s">
        <v>113</v>
      </c>
      <c r="D67" s="8">
        <v>1776101</v>
      </c>
      <c r="E67" s="9">
        <v>45873</v>
      </c>
      <c r="F67" s="8">
        <v>0</v>
      </c>
      <c r="G67" s="8">
        <v>0</v>
      </c>
      <c r="H67" s="8">
        <v>30</v>
      </c>
      <c r="I67" s="8">
        <v>30</v>
      </c>
      <c r="J67" s="3">
        <v>220.97</v>
      </c>
      <c r="K67" s="8">
        <v>44.2</v>
      </c>
      <c r="L67" s="3">
        <v>55.24</v>
      </c>
      <c r="M67" s="8">
        <v>51.27</v>
      </c>
      <c r="N67" s="3">
        <v>0</v>
      </c>
      <c r="O67" s="3">
        <v>0</v>
      </c>
      <c r="P67" s="14">
        <f t="shared" si="9"/>
        <v>371.68</v>
      </c>
      <c r="Q67" s="9">
        <v>45903</v>
      </c>
      <c r="R67" s="18" t="s">
        <v>281</v>
      </c>
      <c r="S67" s="8"/>
    </row>
    <row r="68" spans="1:19" x14ac:dyDescent="0.25">
      <c r="A68" s="27">
        <v>3995</v>
      </c>
      <c r="B68" s="28" t="s">
        <v>115</v>
      </c>
      <c r="C68" s="28" t="s">
        <v>116</v>
      </c>
      <c r="D68" s="8">
        <v>1776102</v>
      </c>
      <c r="E68" s="9">
        <v>45873</v>
      </c>
      <c r="F68" s="8">
        <v>0</v>
      </c>
      <c r="G68" s="8">
        <v>0</v>
      </c>
      <c r="H68" s="8">
        <v>20</v>
      </c>
      <c r="I68" s="8">
        <v>20</v>
      </c>
      <c r="J68" s="3">
        <v>148.54</v>
      </c>
      <c r="K68" s="8">
        <v>29.71</v>
      </c>
      <c r="L68" s="3">
        <v>37.14</v>
      </c>
      <c r="M68" s="8">
        <v>34.46</v>
      </c>
      <c r="N68" s="3">
        <v>0</v>
      </c>
      <c r="O68" s="3">
        <v>0</v>
      </c>
      <c r="P68" s="14">
        <f t="shared" si="9"/>
        <v>249.85</v>
      </c>
      <c r="Q68" s="9">
        <v>45903</v>
      </c>
      <c r="R68" s="18" t="s">
        <v>281</v>
      </c>
      <c r="S68" s="8"/>
    </row>
    <row r="69" spans="1:19" x14ac:dyDescent="0.25">
      <c r="A69" s="27">
        <v>2271</v>
      </c>
      <c r="B69" s="28" t="s">
        <v>117</v>
      </c>
      <c r="C69" s="28" t="s">
        <v>71</v>
      </c>
      <c r="D69" s="8">
        <v>1776103</v>
      </c>
      <c r="E69" s="9">
        <v>45873</v>
      </c>
      <c r="F69" s="8">
        <v>0</v>
      </c>
      <c r="G69" s="8">
        <v>0</v>
      </c>
      <c r="H69" s="8">
        <v>147</v>
      </c>
      <c r="I69" s="8">
        <v>147</v>
      </c>
      <c r="J69" s="3">
        <v>1359.34</v>
      </c>
      <c r="K69" s="8">
        <v>271.87</v>
      </c>
      <c r="L69" s="3">
        <v>339.84</v>
      </c>
      <c r="M69" s="8">
        <v>315.37</v>
      </c>
      <c r="N69" s="3">
        <v>0</v>
      </c>
      <c r="O69" s="3">
        <v>0</v>
      </c>
      <c r="P69" s="14">
        <f t="shared" si="9"/>
        <v>2286.42</v>
      </c>
      <c r="Q69" s="9">
        <v>45903</v>
      </c>
      <c r="R69" s="18" t="s">
        <v>281</v>
      </c>
      <c r="S69" s="8"/>
    </row>
    <row r="70" spans="1:19" x14ac:dyDescent="0.25">
      <c r="A70" s="27">
        <v>2835</v>
      </c>
      <c r="B70" s="28" t="s">
        <v>118</v>
      </c>
      <c r="C70" s="28" t="s">
        <v>119</v>
      </c>
      <c r="D70" s="8">
        <v>1776104</v>
      </c>
      <c r="E70" s="9">
        <v>45873</v>
      </c>
      <c r="F70" s="8">
        <v>0</v>
      </c>
      <c r="G70" s="8">
        <v>0</v>
      </c>
      <c r="H70" s="8">
        <v>20</v>
      </c>
      <c r="I70" s="8">
        <v>20</v>
      </c>
      <c r="J70" s="3">
        <v>148.54</v>
      </c>
      <c r="K70" s="8">
        <v>29.71</v>
      </c>
      <c r="L70" s="3">
        <v>37.14</v>
      </c>
      <c r="M70" s="8">
        <v>34.46</v>
      </c>
      <c r="N70" s="3">
        <v>0</v>
      </c>
      <c r="O70" s="3">
        <v>0</v>
      </c>
      <c r="P70" s="14">
        <f t="shared" si="9"/>
        <v>249.85</v>
      </c>
      <c r="Q70" s="9">
        <v>45903</v>
      </c>
      <c r="R70" s="18" t="s">
        <v>281</v>
      </c>
      <c r="S70" s="8"/>
    </row>
    <row r="71" spans="1:19" x14ac:dyDescent="0.25">
      <c r="A71" s="27">
        <v>24472</v>
      </c>
      <c r="B71" s="28" t="s">
        <v>118</v>
      </c>
      <c r="C71" s="28" t="s">
        <v>119</v>
      </c>
      <c r="D71" s="8">
        <v>1776105</v>
      </c>
      <c r="E71" s="9">
        <v>45873</v>
      </c>
      <c r="F71" s="8">
        <v>0</v>
      </c>
      <c r="G71" s="8">
        <v>0</v>
      </c>
      <c r="H71" s="8">
        <v>20</v>
      </c>
      <c r="I71" s="8">
        <v>20</v>
      </c>
      <c r="J71" s="8">
        <v>148.54</v>
      </c>
      <c r="K71" s="8">
        <v>29.71</v>
      </c>
      <c r="L71" s="3">
        <v>37.14</v>
      </c>
      <c r="M71" s="8">
        <v>34.46</v>
      </c>
      <c r="N71" s="8">
        <v>0</v>
      </c>
      <c r="O71" s="3">
        <v>0</v>
      </c>
      <c r="P71" s="14">
        <f t="shared" si="9"/>
        <v>249.85</v>
      </c>
      <c r="Q71" s="9">
        <v>45903</v>
      </c>
      <c r="R71" s="18" t="s">
        <v>281</v>
      </c>
      <c r="S71" s="8"/>
    </row>
    <row r="72" spans="1:19" x14ac:dyDescent="0.25">
      <c r="A72" s="27">
        <v>4007</v>
      </c>
      <c r="B72" s="28" t="s">
        <v>120</v>
      </c>
      <c r="C72" s="28" t="s">
        <v>121</v>
      </c>
      <c r="D72" s="8">
        <v>1776106</v>
      </c>
      <c r="E72" s="9">
        <v>45873</v>
      </c>
      <c r="F72" s="8">
        <v>0</v>
      </c>
      <c r="G72" s="8">
        <v>0</v>
      </c>
      <c r="H72" s="8">
        <v>30</v>
      </c>
      <c r="I72" s="8">
        <v>30</v>
      </c>
      <c r="J72" s="3">
        <v>220.97</v>
      </c>
      <c r="K72" s="8">
        <v>44.2</v>
      </c>
      <c r="L72" s="3">
        <v>55.24</v>
      </c>
      <c r="M72" s="8">
        <v>51.27</v>
      </c>
      <c r="N72" s="3">
        <v>0</v>
      </c>
      <c r="O72" s="3">
        <v>0</v>
      </c>
      <c r="P72" s="14">
        <f t="shared" si="9"/>
        <v>371.68</v>
      </c>
      <c r="Q72" s="9">
        <v>45903</v>
      </c>
      <c r="R72" s="18" t="s">
        <v>281</v>
      </c>
      <c r="S72" s="8"/>
    </row>
    <row r="73" spans="1:19" x14ac:dyDescent="0.25">
      <c r="A73" s="27">
        <v>2834</v>
      </c>
      <c r="B73" s="28" t="s">
        <v>122</v>
      </c>
      <c r="C73" s="28" t="s">
        <v>119</v>
      </c>
      <c r="D73" s="8">
        <v>1776107</v>
      </c>
      <c r="E73" s="9">
        <v>45873</v>
      </c>
      <c r="F73" s="8">
        <v>0</v>
      </c>
      <c r="G73" s="8">
        <v>0</v>
      </c>
      <c r="H73" s="8">
        <v>121</v>
      </c>
      <c r="I73" s="8">
        <v>121</v>
      </c>
      <c r="J73" s="3">
        <v>1073.93</v>
      </c>
      <c r="K73" s="8">
        <v>214.78</v>
      </c>
      <c r="L73" s="3">
        <v>268.48</v>
      </c>
      <c r="M73" s="8">
        <v>249.15</v>
      </c>
      <c r="N73" s="3">
        <v>0</v>
      </c>
      <c r="O73" s="3">
        <v>0</v>
      </c>
      <c r="P73" s="14">
        <f t="shared" si="9"/>
        <v>1806.3400000000001</v>
      </c>
      <c r="Q73" s="9">
        <v>45903</v>
      </c>
      <c r="R73" s="18" t="s">
        <v>281</v>
      </c>
      <c r="S73" s="8"/>
    </row>
    <row r="74" spans="1:19" x14ac:dyDescent="0.25">
      <c r="A74" s="27">
        <v>24473</v>
      </c>
      <c r="B74" s="28" t="s">
        <v>122</v>
      </c>
      <c r="C74" s="28" t="s">
        <v>119</v>
      </c>
      <c r="D74" s="8">
        <v>1776108</v>
      </c>
      <c r="E74" s="9">
        <v>45873</v>
      </c>
      <c r="F74" s="8">
        <v>0</v>
      </c>
      <c r="G74" s="8">
        <v>0</v>
      </c>
      <c r="H74" s="8">
        <v>30</v>
      </c>
      <c r="I74" s="8">
        <v>30</v>
      </c>
      <c r="J74" s="8">
        <v>220.97</v>
      </c>
      <c r="K74" s="8">
        <v>44.2</v>
      </c>
      <c r="L74" s="8">
        <v>55.24</v>
      </c>
      <c r="M74" s="8">
        <v>51.27</v>
      </c>
      <c r="N74" s="8">
        <v>0</v>
      </c>
      <c r="O74" s="3">
        <v>0</v>
      </c>
      <c r="P74" s="14">
        <f t="shared" si="9"/>
        <v>371.68</v>
      </c>
      <c r="Q74" s="9">
        <v>45903</v>
      </c>
      <c r="R74" s="18" t="s">
        <v>281</v>
      </c>
      <c r="S74" s="8"/>
    </row>
    <row r="75" spans="1:19" x14ac:dyDescent="0.25">
      <c r="A75" s="27">
        <v>4009</v>
      </c>
      <c r="B75" s="28" t="s">
        <v>123</v>
      </c>
      <c r="C75" s="28" t="s">
        <v>121</v>
      </c>
      <c r="D75" s="8">
        <v>1776109</v>
      </c>
      <c r="E75" s="9">
        <v>45873</v>
      </c>
      <c r="F75" s="8">
        <v>0</v>
      </c>
      <c r="G75" s="8">
        <v>0</v>
      </c>
      <c r="H75" s="8">
        <v>30</v>
      </c>
      <c r="I75" s="8">
        <v>30</v>
      </c>
      <c r="J75" s="8">
        <v>220.97</v>
      </c>
      <c r="K75" s="8">
        <v>44.2</v>
      </c>
      <c r="L75" s="3">
        <v>55.24</v>
      </c>
      <c r="M75" s="8">
        <v>51.27</v>
      </c>
      <c r="N75" s="3">
        <v>0</v>
      </c>
      <c r="O75" s="3">
        <v>0</v>
      </c>
      <c r="P75" s="14">
        <f t="shared" si="9"/>
        <v>371.68</v>
      </c>
      <c r="Q75" s="9">
        <v>45903</v>
      </c>
      <c r="R75" s="18" t="s">
        <v>281</v>
      </c>
      <c r="S75" s="8"/>
    </row>
    <row r="76" spans="1:19" x14ac:dyDescent="0.25">
      <c r="A76" s="27">
        <v>2833</v>
      </c>
      <c r="B76" s="28" t="s">
        <v>124</v>
      </c>
      <c r="C76" s="28" t="s">
        <v>125</v>
      </c>
      <c r="D76" s="8">
        <v>1776110</v>
      </c>
      <c r="E76" s="9">
        <v>45873</v>
      </c>
      <c r="F76" s="8">
        <v>0</v>
      </c>
      <c r="G76" s="8">
        <v>0</v>
      </c>
      <c r="H76" s="8">
        <v>179</v>
      </c>
      <c r="I76" s="8">
        <v>179</v>
      </c>
      <c r="J76" s="8">
        <v>1717.85</v>
      </c>
      <c r="K76" s="8">
        <v>343.57</v>
      </c>
      <c r="L76" s="3">
        <v>429.47</v>
      </c>
      <c r="M76" s="8">
        <v>398.54</v>
      </c>
      <c r="N76" s="8">
        <v>0</v>
      </c>
      <c r="O76" s="3">
        <v>0</v>
      </c>
      <c r="P76" s="14">
        <f t="shared" si="9"/>
        <v>2889.4300000000003</v>
      </c>
      <c r="Q76" s="9">
        <v>45903</v>
      </c>
      <c r="R76" s="18" t="s">
        <v>281</v>
      </c>
      <c r="S76" s="8"/>
    </row>
    <row r="77" spans="1:19" x14ac:dyDescent="0.25">
      <c r="A77" s="27">
        <v>24474</v>
      </c>
      <c r="B77" s="28" t="s">
        <v>124</v>
      </c>
      <c r="C77" s="28" t="s">
        <v>125</v>
      </c>
      <c r="D77" s="8">
        <v>1776111</v>
      </c>
      <c r="E77" s="9">
        <v>45873</v>
      </c>
      <c r="F77" s="8">
        <v>0</v>
      </c>
      <c r="G77" s="8">
        <v>0</v>
      </c>
      <c r="H77" s="8">
        <v>30</v>
      </c>
      <c r="I77" s="8">
        <v>30</v>
      </c>
      <c r="J77" s="8">
        <v>220.97</v>
      </c>
      <c r="K77" s="8">
        <v>44.2</v>
      </c>
      <c r="L77" s="8">
        <v>55.24</v>
      </c>
      <c r="M77" s="8">
        <v>51.27</v>
      </c>
      <c r="N77" s="8">
        <v>0</v>
      </c>
      <c r="O77" s="3">
        <v>0</v>
      </c>
      <c r="P77" s="14">
        <f t="shared" si="9"/>
        <v>371.68</v>
      </c>
      <c r="Q77" s="9">
        <v>45903</v>
      </c>
      <c r="R77" s="18" t="s">
        <v>281</v>
      </c>
      <c r="S77" s="8"/>
    </row>
    <row r="78" spans="1:19" x14ac:dyDescent="0.25">
      <c r="A78" s="27">
        <v>10666</v>
      </c>
      <c r="B78" s="28" t="s">
        <v>126</v>
      </c>
      <c r="C78" s="28" t="s">
        <v>127</v>
      </c>
      <c r="D78" s="8">
        <v>1776112</v>
      </c>
      <c r="E78" s="9">
        <v>45873</v>
      </c>
      <c r="F78" s="8">
        <v>0</v>
      </c>
      <c r="G78" s="8">
        <v>0</v>
      </c>
      <c r="H78" s="8">
        <v>100</v>
      </c>
      <c r="I78" s="8">
        <v>100</v>
      </c>
      <c r="J78" s="8">
        <v>857.16</v>
      </c>
      <c r="K78" s="8">
        <v>171.43</v>
      </c>
      <c r="L78" s="3">
        <v>214.29</v>
      </c>
      <c r="M78" s="8">
        <v>198.86</v>
      </c>
      <c r="N78" s="8">
        <v>0</v>
      </c>
      <c r="O78" s="3">
        <v>0</v>
      </c>
      <c r="P78" s="14">
        <f t="shared" si="9"/>
        <v>1441.7399999999998</v>
      </c>
      <c r="Q78" s="9">
        <v>45903</v>
      </c>
      <c r="R78" s="18" t="s">
        <v>281</v>
      </c>
      <c r="S78" s="8"/>
    </row>
    <row r="79" spans="1:19" x14ac:dyDescent="0.25">
      <c r="A79" s="27">
        <v>9956</v>
      </c>
      <c r="B79" s="28" t="s">
        <v>128</v>
      </c>
      <c r="C79" s="28" t="s">
        <v>127</v>
      </c>
      <c r="D79" s="8">
        <v>1776113</v>
      </c>
      <c r="E79" s="9">
        <v>45873</v>
      </c>
      <c r="F79" s="8">
        <v>0</v>
      </c>
      <c r="G79" s="8">
        <v>0</v>
      </c>
      <c r="H79" s="8">
        <v>60</v>
      </c>
      <c r="I79" s="8">
        <v>60</v>
      </c>
      <c r="J79" s="8">
        <v>467.66</v>
      </c>
      <c r="K79" s="8">
        <v>93.53</v>
      </c>
      <c r="L79" s="3">
        <v>116.91</v>
      </c>
      <c r="M79" s="8">
        <v>108.5</v>
      </c>
      <c r="N79" s="8">
        <v>0</v>
      </c>
      <c r="O79" s="3">
        <v>0</v>
      </c>
      <c r="P79" s="14">
        <f t="shared" si="9"/>
        <v>786.6</v>
      </c>
      <c r="Q79" s="9">
        <v>45903</v>
      </c>
      <c r="R79" s="18" t="s">
        <v>281</v>
      </c>
      <c r="S79" s="8"/>
    </row>
    <row r="80" spans="1:19" x14ac:dyDescent="0.25">
      <c r="A80" s="27">
        <v>10</v>
      </c>
      <c r="B80" s="28" t="s">
        <v>129</v>
      </c>
      <c r="C80" s="28" t="s">
        <v>97</v>
      </c>
      <c r="D80" s="8">
        <v>1776114</v>
      </c>
      <c r="E80" s="9">
        <v>45873</v>
      </c>
      <c r="F80" s="8">
        <v>0</v>
      </c>
      <c r="G80" s="8">
        <v>0</v>
      </c>
      <c r="H80" s="8">
        <v>165</v>
      </c>
      <c r="I80" s="8">
        <v>165</v>
      </c>
      <c r="J80" s="8">
        <v>1561.4</v>
      </c>
      <c r="K80" s="8">
        <v>312.27999999999997</v>
      </c>
      <c r="L80" s="3">
        <v>390.24</v>
      </c>
      <c r="M80" s="8">
        <v>362.24</v>
      </c>
      <c r="N80" s="8">
        <v>0</v>
      </c>
      <c r="O80" s="3">
        <v>0</v>
      </c>
      <c r="P80" s="14">
        <f t="shared" si="9"/>
        <v>2626.16</v>
      </c>
      <c r="Q80" s="9">
        <v>45903</v>
      </c>
      <c r="R80" s="18" t="s">
        <v>281</v>
      </c>
      <c r="S80" s="8"/>
    </row>
    <row r="81" spans="1:19" x14ac:dyDescent="0.25">
      <c r="A81" s="27">
        <v>11</v>
      </c>
      <c r="B81" s="28" t="s">
        <v>130</v>
      </c>
      <c r="C81" s="28" t="s">
        <v>97</v>
      </c>
      <c r="D81" s="8">
        <v>1776115</v>
      </c>
      <c r="E81" s="9">
        <v>45873</v>
      </c>
      <c r="F81" s="8">
        <v>0</v>
      </c>
      <c r="G81" s="8">
        <v>0</v>
      </c>
      <c r="H81" s="8">
        <v>60</v>
      </c>
      <c r="I81" s="8">
        <v>60</v>
      </c>
      <c r="J81" s="8">
        <v>467.66</v>
      </c>
      <c r="K81" s="8">
        <v>93.53</v>
      </c>
      <c r="L81" s="3">
        <v>116.91</v>
      </c>
      <c r="M81" s="8">
        <v>108.5</v>
      </c>
      <c r="N81" s="3">
        <v>0</v>
      </c>
      <c r="O81" s="3">
        <v>0</v>
      </c>
      <c r="P81" s="14">
        <f t="shared" si="9"/>
        <v>786.6</v>
      </c>
      <c r="Q81" s="9">
        <v>45903</v>
      </c>
      <c r="R81" s="18" t="s">
        <v>281</v>
      </c>
      <c r="S81" s="8"/>
    </row>
    <row r="82" spans="1:19" x14ac:dyDescent="0.25">
      <c r="A82" s="27">
        <v>2274</v>
      </c>
      <c r="B82" s="28" t="s">
        <v>131</v>
      </c>
      <c r="C82" s="28" t="s">
        <v>69</v>
      </c>
      <c r="D82" s="8">
        <v>1776116</v>
      </c>
      <c r="E82" s="9">
        <v>45873</v>
      </c>
      <c r="F82" s="8">
        <v>0</v>
      </c>
      <c r="G82" s="8">
        <v>0</v>
      </c>
      <c r="H82" s="8">
        <v>94</v>
      </c>
      <c r="I82" s="8">
        <v>94</v>
      </c>
      <c r="J82" s="8">
        <v>795.3</v>
      </c>
      <c r="K82" s="8">
        <v>159.06</v>
      </c>
      <c r="L82" s="3">
        <v>198.83</v>
      </c>
      <c r="M82" s="8">
        <v>184.51</v>
      </c>
      <c r="N82" s="8">
        <v>0</v>
      </c>
      <c r="O82" s="3">
        <v>0</v>
      </c>
      <c r="P82" s="14">
        <f t="shared" si="9"/>
        <v>1337.6999999999998</v>
      </c>
      <c r="Q82" s="9">
        <v>45903</v>
      </c>
      <c r="R82" s="18" t="s">
        <v>281</v>
      </c>
      <c r="S82" s="8"/>
    </row>
    <row r="83" spans="1:19" x14ac:dyDescent="0.25">
      <c r="A83" s="27">
        <v>2275</v>
      </c>
      <c r="B83" s="28" t="s">
        <v>132</v>
      </c>
      <c r="C83" s="28" t="s">
        <v>69</v>
      </c>
      <c r="D83" s="8">
        <v>1776117</v>
      </c>
      <c r="E83" s="9">
        <v>45873</v>
      </c>
      <c r="F83" s="8">
        <v>0</v>
      </c>
      <c r="G83" s="8">
        <v>0</v>
      </c>
      <c r="H83" s="8">
        <v>77</v>
      </c>
      <c r="I83" s="8">
        <v>77</v>
      </c>
      <c r="J83" s="8">
        <v>620.98</v>
      </c>
      <c r="K83" s="8">
        <v>124.2</v>
      </c>
      <c r="L83" s="3">
        <v>155.24</v>
      </c>
      <c r="M83" s="8">
        <v>144.07</v>
      </c>
      <c r="N83" s="8">
        <v>0</v>
      </c>
      <c r="O83" s="3">
        <v>0</v>
      </c>
      <c r="P83" s="14">
        <f t="shared" si="9"/>
        <v>1044.49</v>
      </c>
      <c r="Q83" s="9">
        <v>45903</v>
      </c>
      <c r="R83" s="18" t="s">
        <v>281</v>
      </c>
      <c r="S83" s="8"/>
    </row>
    <row r="84" spans="1:19" x14ac:dyDescent="0.25">
      <c r="A84" s="27">
        <v>9579</v>
      </c>
      <c r="B84" s="28" t="s">
        <v>133</v>
      </c>
      <c r="C84" s="28" t="s">
        <v>134</v>
      </c>
      <c r="D84" s="8">
        <v>1776118</v>
      </c>
      <c r="E84" s="9">
        <v>45873</v>
      </c>
      <c r="F84" s="8">
        <v>0</v>
      </c>
      <c r="G84" s="8">
        <v>0</v>
      </c>
      <c r="H84" s="8">
        <v>101</v>
      </c>
      <c r="I84" s="8">
        <v>101</v>
      </c>
      <c r="J84" s="8">
        <v>866.91</v>
      </c>
      <c r="K84" s="8">
        <v>173.38</v>
      </c>
      <c r="L84" s="3">
        <v>216.73</v>
      </c>
      <c r="M84" s="8">
        <v>201.12</v>
      </c>
      <c r="N84" s="8">
        <v>0</v>
      </c>
      <c r="O84" s="3">
        <v>0</v>
      </c>
      <c r="P84" s="14">
        <f t="shared" si="9"/>
        <v>1458.1399999999999</v>
      </c>
      <c r="Q84" s="9">
        <v>45903</v>
      </c>
      <c r="R84" s="18" t="s">
        <v>281</v>
      </c>
      <c r="S84" s="8"/>
    </row>
    <row r="85" spans="1:19" x14ac:dyDescent="0.25">
      <c r="A85" s="27">
        <v>9580</v>
      </c>
      <c r="B85" s="28" t="s">
        <v>134</v>
      </c>
      <c r="C85" s="28" t="s">
        <v>99</v>
      </c>
      <c r="D85" s="8">
        <v>1776119</v>
      </c>
      <c r="E85" s="9">
        <v>45873</v>
      </c>
      <c r="F85" s="8">
        <v>0</v>
      </c>
      <c r="G85" s="8">
        <v>0</v>
      </c>
      <c r="H85" s="8">
        <v>75</v>
      </c>
      <c r="I85" s="8">
        <v>75</v>
      </c>
      <c r="J85" s="8">
        <v>602.48</v>
      </c>
      <c r="K85" s="8">
        <v>120.5</v>
      </c>
      <c r="L85" s="3">
        <v>150.62</v>
      </c>
      <c r="M85" s="8">
        <v>139.78</v>
      </c>
      <c r="N85" s="8">
        <v>0</v>
      </c>
      <c r="O85" s="3">
        <v>0</v>
      </c>
      <c r="P85" s="14">
        <f t="shared" si="9"/>
        <v>1013.38</v>
      </c>
      <c r="Q85" s="9">
        <v>45903</v>
      </c>
      <c r="R85" s="18" t="s">
        <v>281</v>
      </c>
      <c r="S85" s="8"/>
    </row>
    <row r="86" spans="1:19" x14ac:dyDescent="0.25">
      <c r="A86" s="27">
        <v>21</v>
      </c>
      <c r="B86" s="28" t="s">
        <v>135</v>
      </c>
      <c r="C86" s="28" t="s">
        <v>87</v>
      </c>
      <c r="D86" s="8">
        <v>1776120</v>
      </c>
      <c r="E86" s="9">
        <v>45873</v>
      </c>
      <c r="F86" s="8">
        <v>0</v>
      </c>
      <c r="G86" s="8">
        <v>0</v>
      </c>
      <c r="H86" s="8">
        <v>177</v>
      </c>
      <c r="I86" s="8">
        <v>177</v>
      </c>
      <c r="J86" s="8">
        <v>1692.98</v>
      </c>
      <c r="K86" s="8">
        <v>338.59</v>
      </c>
      <c r="L86" s="3">
        <v>423.24</v>
      </c>
      <c r="M86" s="8">
        <v>392.77</v>
      </c>
      <c r="N86" s="8">
        <v>0</v>
      </c>
      <c r="O86" s="3">
        <v>0</v>
      </c>
      <c r="P86" s="14">
        <f t="shared" si="9"/>
        <v>2847.58</v>
      </c>
      <c r="Q86" s="9">
        <v>45903</v>
      </c>
      <c r="R86" s="18" t="s">
        <v>281</v>
      </c>
      <c r="S86" s="8"/>
    </row>
    <row r="87" spans="1:19" x14ac:dyDescent="0.25">
      <c r="A87" s="27">
        <v>22</v>
      </c>
      <c r="B87" s="28" t="s">
        <v>136</v>
      </c>
      <c r="C87" s="28" t="s">
        <v>87</v>
      </c>
      <c r="D87" s="8">
        <v>1776121</v>
      </c>
      <c r="E87" s="9">
        <v>45873</v>
      </c>
      <c r="F87" s="8">
        <v>0</v>
      </c>
      <c r="G87" s="8">
        <v>0</v>
      </c>
      <c r="H87" s="8">
        <v>93</v>
      </c>
      <c r="I87" s="8">
        <v>93</v>
      </c>
      <c r="J87" s="8">
        <v>784.94</v>
      </c>
      <c r="K87" s="8">
        <v>156.99</v>
      </c>
      <c r="L87" s="3">
        <v>196.23</v>
      </c>
      <c r="M87" s="8">
        <v>182.11</v>
      </c>
      <c r="N87" s="8">
        <v>0</v>
      </c>
      <c r="O87" s="3">
        <v>0</v>
      </c>
      <c r="P87" s="14">
        <f t="shared" si="9"/>
        <v>1320.27</v>
      </c>
      <c r="Q87" s="9">
        <v>45903</v>
      </c>
      <c r="R87" s="18" t="s">
        <v>281</v>
      </c>
      <c r="S87" s="8"/>
    </row>
    <row r="88" spans="1:19" x14ac:dyDescent="0.25">
      <c r="A88" s="27">
        <v>15</v>
      </c>
      <c r="B88" s="28" t="s">
        <v>137</v>
      </c>
      <c r="C88" s="28" t="s">
        <v>85</v>
      </c>
      <c r="D88" s="8">
        <v>1776122</v>
      </c>
      <c r="E88" s="9">
        <v>45873</v>
      </c>
      <c r="F88" s="8">
        <v>0</v>
      </c>
      <c r="G88" s="8">
        <v>0</v>
      </c>
      <c r="H88" s="8">
        <v>196</v>
      </c>
      <c r="I88" s="8">
        <v>196</v>
      </c>
      <c r="J88" s="8">
        <v>1930.63</v>
      </c>
      <c r="K88" s="8">
        <v>386.13</v>
      </c>
      <c r="L88" s="3">
        <v>482.66</v>
      </c>
      <c r="M88" s="8">
        <v>447.91</v>
      </c>
      <c r="N88" s="8">
        <v>0</v>
      </c>
      <c r="O88" s="3">
        <v>0</v>
      </c>
      <c r="P88" s="14">
        <f t="shared" si="9"/>
        <v>3247.33</v>
      </c>
      <c r="Q88" s="9">
        <v>45903</v>
      </c>
      <c r="R88" s="18" t="s">
        <v>281</v>
      </c>
      <c r="S88" s="8"/>
    </row>
    <row r="89" spans="1:19" x14ac:dyDescent="0.25">
      <c r="A89" s="27">
        <v>16</v>
      </c>
      <c r="B89" s="28" t="s">
        <v>138</v>
      </c>
      <c r="C89" s="28" t="s">
        <v>85</v>
      </c>
      <c r="D89" s="8">
        <v>1776123</v>
      </c>
      <c r="E89" s="9">
        <v>45873</v>
      </c>
      <c r="F89" s="8">
        <v>0</v>
      </c>
      <c r="G89" s="8">
        <v>0</v>
      </c>
      <c r="H89" s="8">
        <v>131</v>
      </c>
      <c r="I89" s="8">
        <v>131</v>
      </c>
      <c r="J89" s="8">
        <v>1178.78</v>
      </c>
      <c r="K89" s="8">
        <v>235.76</v>
      </c>
      <c r="L89" s="3">
        <v>294.7</v>
      </c>
      <c r="M89" s="8">
        <v>273.48</v>
      </c>
      <c r="N89" s="8">
        <v>0</v>
      </c>
      <c r="O89" s="3">
        <v>0</v>
      </c>
      <c r="P89" s="14">
        <f t="shared" si="9"/>
        <v>1982.72</v>
      </c>
      <c r="Q89" s="9">
        <v>45903</v>
      </c>
      <c r="R89" s="18" t="s">
        <v>281</v>
      </c>
      <c r="S89" s="8"/>
    </row>
    <row r="90" spans="1:19" x14ac:dyDescent="0.25">
      <c r="A90" s="27">
        <v>24476</v>
      </c>
      <c r="B90" s="28" t="s">
        <v>138</v>
      </c>
      <c r="C90" s="28" t="s">
        <v>85</v>
      </c>
      <c r="D90" s="8">
        <v>1776124</v>
      </c>
      <c r="E90" s="9">
        <v>45873</v>
      </c>
      <c r="F90" s="8">
        <v>0</v>
      </c>
      <c r="G90" s="8">
        <v>0</v>
      </c>
      <c r="H90" s="8">
        <v>15</v>
      </c>
      <c r="I90" s="8">
        <v>15</v>
      </c>
      <c r="J90" s="8">
        <v>115.63</v>
      </c>
      <c r="K90" s="8">
        <v>23.13</v>
      </c>
      <c r="L90" s="3">
        <v>28.91</v>
      </c>
      <c r="M90" s="8">
        <v>26.83</v>
      </c>
      <c r="N90" s="8">
        <v>0</v>
      </c>
      <c r="O90" s="3">
        <v>0</v>
      </c>
      <c r="P90" s="14">
        <f t="shared" si="9"/>
        <v>194.5</v>
      </c>
      <c r="Q90" s="9">
        <v>45903</v>
      </c>
      <c r="R90" s="18" t="s">
        <v>281</v>
      </c>
      <c r="S90" s="8"/>
    </row>
    <row r="91" spans="1:19" x14ac:dyDescent="0.25">
      <c r="A91" s="27">
        <v>18</v>
      </c>
      <c r="B91" s="28" t="s">
        <v>139</v>
      </c>
      <c r="C91" s="28" t="s">
        <v>95</v>
      </c>
      <c r="D91" s="8">
        <v>1776125</v>
      </c>
      <c r="E91" s="9">
        <v>45873</v>
      </c>
      <c r="F91" s="8">
        <v>0</v>
      </c>
      <c r="G91" s="8">
        <v>0</v>
      </c>
      <c r="H91" s="8">
        <v>84</v>
      </c>
      <c r="I91" s="8">
        <v>84</v>
      </c>
      <c r="J91" s="8">
        <v>692.7</v>
      </c>
      <c r="K91" s="8">
        <v>138.54</v>
      </c>
      <c r="L91" s="3">
        <v>173.17</v>
      </c>
      <c r="M91" s="8">
        <v>160.71</v>
      </c>
      <c r="N91" s="8">
        <v>0</v>
      </c>
      <c r="O91" s="3">
        <v>0</v>
      </c>
      <c r="P91" s="14">
        <f t="shared" si="9"/>
        <v>1165.1199999999999</v>
      </c>
      <c r="Q91" s="9">
        <v>45903</v>
      </c>
      <c r="R91" s="18" t="s">
        <v>281</v>
      </c>
      <c r="S91" s="8"/>
    </row>
    <row r="92" spans="1:19" x14ac:dyDescent="0.25">
      <c r="A92" s="27">
        <v>4894</v>
      </c>
      <c r="B92" s="28" t="s">
        <v>140</v>
      </c>
      <c r="C92" s="28" t="s">
        <v>107</v>
      </c>
      <c r="D92" s="8">
        <v>1776126</v>
      </c>
      <c r="E92" s="9">
        <v>45873</v>
      </c>
      <c r="F92" s="8">
        <v>0</v>
      </c>
      <c r="G92" s="8">
        <v>0</v>
      </c>
      <c r="H92" s="8">
        <v>137</v>
      </c>
      <c r="I92" s="8">
        <v>137</v>
      </c>
      <c r="J92" s="8">
        <v>1246.1600000000001</v>
      </c>
      <c r="K92" s="8">
        <v>249.23</v>
      </c>
      <c r="L92" s="3">
        <v>311.54000000000002</v>
      </c>
      <c r="M92" s="8">
        <v>289.11</v>
      </c>
      <c r="N92" s="8">
        <v>0</v>
      </c>
      <c r="O92" s="3">
        <v>0</v>
      </c>
      <c r="P92" s="14">
        <f t="shared" si="9"/>
        <v>2096.04</v>
      </c>
      <c r="Q92" s="9">
        <v>45903</v>
      </c>
      <c r="R92" s="18" t="s">
        <v>281</v>
      </c>
      <c r="S92" s="8"/>
    </row>
    <row r="93" spans="1:19" x14ac:dyDescent="0.25">
      <c r="A93" s="27">
        <v>9958</v>
      </c>
      <c r="B93" s="28" t="s">
        <v>141</v>
      </c>
      <c r="C93" s="28" t="s">
        <v>121</v>
      </c>
      <c r="D93" s="8">
        <v>1776127</v>
      </c>
      <c r="E93" s="9">
        <v>45873</v>
      </c>
      <c r="F93" s="8">
        <v>0</v>
      </c>
      <c r="G93" s="8">
        <v>0</v>
      </c>
      <c r="H93" s="8">
        <v>59</v>
      </c>
      <c r="I93" s="8">
        <v>59</v>
      </c>
      <c r="J93" s="8">
        <v>458.57</v>
      </c>
      <c r="K93" s="8">
        <v>91.72</v>
      </c>
      <c r="L93" s="3">
        <v>114.65</v>
      </c>
      <c r="M93" s="8">
        <v>106.39</v>
      </c>
      <c r="N93" s="8">
        <v>0</v>
      </c>
      <c r="O93" s="3">
        <v>0</v>
      </c>
      <c r="P93" s="14">
        <f t="shared" si="9"/>
        <v>771.32999999999993</v>
      </c>
      <c r="Q93" s="9">
        <v>45903</v>
      </c>
      <c r="R93" s="18" t="s">
        <v>281</v>
      </c>
      <c r="S93" s="8"/>
    </row>
    <row r="94" spans="1:19" x14ac:dyDescent="0.25">
      <c r="A94" s="27">
        <v>4008</v>
      </c>
      <c r="B94" s="28" t="s">
        <v>141</v>
      </c>
      <c r="C94" s="28" t="s">
        <v>121</v>
      </c>
      <c r="D94" s="8">
        <v>1776128</v>
      </c>
      <c r="E94" s="9">
        <v>45873</v>
      </c>
      <c r="F94" s="8">
        <v>0</v>
      </c>
      <c r="G94" s="8">
        <v>0</v>
      </c>
      <c r="H94" s="8">
        <v>42</v>
      </c>
      <c r="I94" s="8">
        <v>42</v>
      </c>
      <c r="J94" s="8">
        <v>314.82</v>
      </c>
      <c r="K94" s="8">
        <v>62.97</v>
      </c>
      <c r="L94" s="3">
        <v>78.709999999999994</v>
      </c>
      <c r="M94" s="8">
        <v>73.040000000000006</v>
      </c>
      <c r="N94" s="8">
        <v>0</v>
      </c>
      <c r="O94" s="3">
        <v>0</v>
      </c>
      <c r="P94" s="14">
        <f t="shared" si="9"/>
        <v>529.54</v>
      </c>
      <c r="Q94" s="9">
        <v>45903</v>
      </c>
      <c r="R94" s="18" t="s">
        <v>281</v>
      </c>
      <c r="S94" s="8"/>
    </row>
    <row r="95" spans="1:19" x14ac:dyDescent="0.25">
      <c r="A95" s="27">
        <v>8</v>
      </c>
      <c r="B95" s="28" t="s">
        <v>142</v>
      </c>
      <c r="C95" s="28" t="s">
        <v>143</v>
      </c>
      <c r="D95" s="8">
        <v>1776129</v>
      </c>
      <c r="E95" s="9">
        <v>45873</v>
      </c>
      <c r="F95" s="8">
        <v>0</v>
      </c>
      <c r="G95" s="8">
        <v>0</v>
      </c>
      <c r="H95" s="8">
        <v>60</v>
      </c>
      <c r="I95" s="8">
        <v>60</v>
      </c>
      <c r="J95" s="8">
        <v>467.66</v>
      </c>
      <c r="K95" s="8">
        <v>93.53</v>
      </c>
      <c r="L95" s="3">
        <v>116.91</v>
      </c>
      <c r="M95" s="8">
        <v>108.5</v>
      </c>
      <c r="N95" s="3">
        <v>0</v>
      </c>
      <c r="O95" s="3">
        <v>0</v>
      </c>
      <c r="P95" s="14">
        <f t="shared" si="9"/>
        <v>786.6</v>
      </c>
      <c r="Q95" s="9">
        <v>45903</v>
      </c>
      <c r="R95" s="18" t="s">
        <v>281</v>
      </c>
      <c r="S95" s="8"/>
    </row>
    <row r="96" spans="1:19" ht="17.25" customHeight="1" x14ac:dyDescent="0.25">
      <c r="A96" s="27">
        <v>24</v>
      </c>
      <c r="B96" s="28" t="s">
        <v>144</v>
      </c>
      <c r="C96" s="28" t="s">
        <v>145</v>
      </c>
      <c r="D96" s="8">
        <v>1776131</v>
      </c>
      <c r="E96" s="9">
        <v>45873</v>
      </c>
      <c r="F96" s="8">
        <v>0</v>
      </c>
      <c r="G96" s="8">
        <v>0</v>
      </c>
      <c r="H96" s="8">
        <v>221</v>
      </c>
      <c r="I96" s="8">
        <v>221</v>
      </c>
      <c r="J96" s="8">
        <v>2237.0100000000002</v>
      </c>
      <c r="K96" s="8">
        <v>447.41</v>
      </c>
      <c r="L96" s="3">
        <v>559.25</v>
      </c>
      <c r="M96" s="8">
        <v>518.99</v>
      </c>
      <c r="N96" s="8">
        <v>0</v>
      </c>
      <c r="O96" s="3">
        <v>0</v>
      </c>
      <c r="P96" s="14">
        <f t="shared" si="9"/>
        <v>3762.66</v>
      </c>
      <c r="Q96" s="9">
        <v>45903</v>
      </c>
      <c r="R96" s="18" t="s">
        <v>281</v>
      </c>
      <c r="S96" s="8"/>
    </row>
    <row r="97" spans="1:19" x14ac:dyDescent="0.25">
      <c r="A97" s="27">
        <v>24477</v>
      </c>
      <c r="B97" s="28" t="s">
        <v>144</v>
      </c>
      <c r="C97" s="28" t="s">
        <v>145</v>
      </c>
      <c r="D97" s="8">
        <v>1776132</v>
      </c>
      <c r="E97" s="9">
        <v>45873</v>
      </c>
      <c r="F97" s="8">
        <v>0</v>
      </c>
      <c r="G97" s="8">
        <v>0</v>
      </c>
      <c r="H97" s="8">
        <v>60</v>
      </c>
      <c r="I97" s="8">
        <v>60</v>
      </c>
      <c r="J97" s="8">
        <v>467.66</v>
      </c>
      <c r="K97" s="8">
        <v>93.53</v>
      </c>
      <c r="L97" s="3">
        <v>116.91</v>
      </c>
      <c r="M97" s="8">
        <v>108.5</v>
      </c>
      <c r="N97" s="3">
        <v>0</v>
      </c>
      <c r="O97" s="3">
        <v>0</v>
      </c>
      <c r="P97" s="14">
        <f t="shared" si="9"/>
        <v>786.6</v>
      </c>
      <c r="Q97" s="9">
        <v>45903</v>
      </c>
      <c r="R97" s="18" t="s">
        <v>281</v>
      </c>
      <c r="S97" s="8"/>
    </row>
    <row r="98" spans="1:19" x14ac:dyDescent="0.25">
      <c r="A98" s="27">
        <v>3993</v>
      </c>
      <c r="B98" s="28" t="s">
        <v>146</v>
      </c>
      <c r="C98" s="28" t="s">
        <v>147</v>
      </c>
      <c r="D98" s="8">
        <v>1776133</v>
      </c>
      <c r="E98" s="9">
        <v>45873</v>
      </c>
      <c r="F98" s="8">
        <v>0</v>
      </c>
      <c r="G98" s="8">
        <v>0</v>
      </c>
      <c r="H98" s="8">
        <v>30</v>
      </c>
      <c r="I98" s="8">
        <v>30</v>
      </c>
      <c r="J98" s="8">
        <v>220.97</v>
      </c>
      <c r="K98" s="8">
        <v>44.2</v>
      </c>
      <c r="L98" s="3">
        <v>55.24</v>
      </c>
      <c r="M98" s="8">
        <v>51.27</v>
      </c>
      <c r="N98" s="3">
        <v>0</v>
      </c>
      <c r="O98" s="3">
        <v>0</v>
      </c>
      <c r="P98" s="14">
        <f t="shared" si="9"/>
        <v>371.68</v>
      </c>
      <c r="Q98" s="9">
        <v>45903</v>
      </c>
      <c r="R98" s="18" t="s">
        <v>281</v>
      </c>
      <c r="S98" s="8"/>
    </row>
    <row r="99" spans="1:19" x14ac:dyDescent="0.25">
      <c r="A99" s="27">
        <v>9955</v>
      </c>
      <c r="B99" s="28" t="s">
        <v>148</v>
      </c>
      <c r="C99" s="28" t="s">
        <v>149</v>
      </c>
      <c r="D99" s="8">
        <v>1776134</v>
      </c>
      <c r="E99" s="9">
        <v>45873</v>
      </c>
      <c r="F99" s="8">
        <v>0</v>
      </c>
      <c r="G99" s="8">
        <v>0</v>
      </c>
      <c r="H99" s="8">
        <v>5</v>
      </c>
      <c r="I99" s="8">
        <v>5</v>
      </c>
      <c r="J99" s="8">
        <v>82.69</v>
      </c>
      <c r="K99" s="8">
        <v>16.53</v>
      </c>
      <c r="L99" s="3">
        <v>20.67</v>
      </c>
      <c r="M99" s="8">
        <v>19.18</v>
      </c>
      <c r="N99" s="8">
        <v>0</v>
      </c>
      <c r="O99" s="3">
        <v>0</v>
      </c>
      <c r="P99" s="14">
        <f t="shared" si="9"/>
        <v>139.07</v>
      </c>
      <c r="Q99" s="9">
        <v>45903</v>
      </c>
      <c r="R99" s="18" t="s">
        <v>281</v>
      </c>
      <c r="S99" s="8"/>
    </row>
    <row r="100" spans="1:19" x14ac:dyDescent="0.25">
      <c r="A100" s="27">
        <v>9973</v>
      </c>
      <c r="B100" s="28" t="s">
        <v>169</v>
      </c>
      <c r="C100" s="28" t="s">
        <v>170</v>
      </c>
      <c r="D100" s="8">
        <v>1776135</v>
      </c>
      <c r="E100" s="9">
        <v>45873</v>
      </c>
      <c r="F100" s="8">
        <v>0</v>
      </c>
      <c r="G100" s="8">
        <v>0</v>
      </c>
      <c r="H100" s="8">
        <v>15</v>
      </c>
      <c r="I100" s="8">
        <v>15</v>
      </c>
      <c r="J100" s="8">
        <v>115.63</v>
      </c>
      <c r="K100" s="8">
        <v>23.13</v>
      </c>
      <c r="L100" s="3">
        <v>28.91</v>
      </c>
      <c r="M100" s="8">
        <v>26.83</v>
      </c>
      <c r="N100" s="8">
        <v>0</v>
      </c>
      <c r="O100" s="3">
        <v>0</v>
      </c>
      <c r="P100" s="14">
        <f t="shared" si="9"/>
        <v>194.5</v>
      </c>
      <c r="Q100" s="9">
        <v>45903</v>
      </c>
      <c r="R100" s="18" t="s">
        <v>281</v>
      </c>
      <c r="S100" s="8"/>
    </row>
    <row r="101" spans="1:19" x14ac:dyDescent="0.25">
      <c r="A101" s="27">
        <v>9963</v>
      </c>
      <c r="B101" s="28" t="s">
        <v>160</v>
      </c>
      <c r="C101" s="28" t="s">
        <v>159</v>
      </c>
      <c r="D101" s="8">
        <v>1776142</v>
      </c>
      <c r="E101" s="9">
        <v>45873</v>
      </c>
      <c r="F101" s="8">
        <v>0</v>
      </c>
      <c r="G101" s="8">
        <v>0</v>
      </c>
      <c r="H101" s="8">
        <v>20</v>
      </c>
      <c r="I101" s="8">
        <v>20</v>
      </c>
      <c r="J101" s="8">
        <v>148.54</v>
      </c>
      <c r="K101" s="8">
        <v>0</v>
      </c>
      <c r="L101" s="3">
        <v>0</v>
      </c>
      <c r="M101" s="8">
        <v>23.77</v>
      </c>
      <c r="N101" s="8">
        <v>0</v>
      </c>
      <c r="O101" s="3">
        <v>0</v>
      </c>
      <c r="P101" s="14">
        <f t="shared" si="9"/>
        <v>172.31</v>
      </c>
      <c r="Q101" s="9">
        <v>45903</v>
      </c>
      <c r="R101" s="18" t="s">
        <v>281</v>
      </c>
      <c r="S101" s="8"/>
    </row>
    <row r="102" spans="1:19" x14ac:dyDescent="0.25">
      <c r="A102" s="27">
        <v>9967</v>
      </c>
      <c r="B102" s="28" t="s">
        <v>203</v>
      </c>
      <c r="C102" s="28" t="s">
        <v>159</v>
      </c>
      <c r="D102" s="8">
        <v>1776143</v>
      </c>
      <c r="E102" s="9">
        <v>45873</v>
      </c>
      <c r="F102" s="8">
        <v>0</v>
      </c>
      <c r="G102" s="8">
        <v>0</v>
      </c>
      <c r="H102" s="8">
        <v>10</v>
      </c>
      <c r="I102" s="8">
        <v>10</v>
      </c>
      <c r="J102" s="8">
        <v>82.69</v>
      </c>
      <c r="K102" s="8">
        <v>0</v>
      </c>
      <c r="L102" s="3">
        <v>0</v>
      </c>
      <c r="M102" s="8">
        <v>13.23</v>
      </c>
      <c r="N102" s="8">
        <v>0</v>
      </c>
      <c r="O102" s="3">
        <v>0</v>
      </c>
      <c r="P102" s="14">
        <f t="shared" si="9"/>
        <v>95.92</v>
      </c>
      <c r="Q102" s="9">
        <v>45903</v>
      </c>
      <c r="R102" s="18" t="s">
        <v>281</v>
      </c>
      <c r="S102" s="8"/>
    </row>
    <row r="103" spans="1:19" x14ac:dyDescent="0.25">
      <c r="A103" s="27">
        <v>9961</v>
      </c>
      <c r="B103" s="28" t="s">
        <v>158</v>
      </c>
      <c r="C103" s="28" t="s">
        <v>223</v>
      </c>
      <c r="D103" s="8">
        <v>1776144</v>
      </c>
      <c r="E103" s="9">
        <v>45873</v>
      </c>
      <c r="F103" s="8">
        <v>0</v>
      </c>
      <c r="G103" s="8">
        <v>0</v>
      </c>
      <c r="H103" s="8">
        <v>10</v>
      </c>
      <c r="I103" s="8">
        <v>10</v>
      </c>
      <c r="J103" s="8">
        <v>82.69</v>
      </c>
      <c r="K103" s="8">
        <v>0</v>
      </c>
      <c r="L103" s="3">
        <v>0</v>
      </c>
      <c r="M103" s="8">
        <v>13.23</v>
      </c>
      <c r="N103" s="8">
        <v>0</v>
      </c>
      <c r="O103" s="3">
        <v>0</v>
      </c>
      <c r="P103" s="14">
        <f t="shared" si="9"/>
        <v>95.92</v>
      </c>
      <c r="Q103" s="9">
        <v>45903</v>
      </c>
      <c r="R103" s="18" t="s">
        <v>281</v>
      </c>
      <c r="S103" s="8"/>
    </row>
    <row r="104" spans="1:19" x14ac:dyDescent="0.25">
      <c r="A104" s="27">
        <v>9960</v>
      </c>
      <c r="B104" s="28" t="s">
        <v>156</v>
      </c>
      <c r="C104" s="28" t="s">
        <v>157</v>
      </c>
      <c r="D104" s="8">
        <v>1776145</v>
      </c>
      <c r="E104" s="9">
        <v>45873</v>
      </c>
      <c r="F104" s="8">
        <v>0</v>
      </c>
      <c r="G104" s="8">
        <v>0</v>
      </c>
      <c r="H104" s="8">
        <v>15</v>
      </c>
      <c r="I104" s="8">
        <v>15</v>
      </c>
      <c r="J104" s="8">
        <v>117.72</v>
      </c>
      <c r="K104" s="8">
        <v>0</v>
      </c>
      <c r="L104" s="3">
        <v>0</v>
      </c>
      <c r="M104" s="8">
        <v>18.84</v>
      </c>
      <c r="N104" s="8">
        <v>0</v>
      </c>
      <c r="O104" s="3">
        <v>0</v>
      </c>
      <c r="P104" s="14">
        <f t="shared" si="9"/>
        <v>136.56</v>
      </c>
      <c r="Q104" s="9">
        <v>45903</v>
      </c>
      <c r="R104" s="18" t="s">
        <v>281</v>
      </c>
      <c r="S104" s="8"/>
    </row>
    <row r="105" spans="1:19" x14ac:dyDescent="0.25">
      <c r="A105" s="31">
        <v>9974</v>
      </c>
      <c r="B105" s="32" t="s">
        <v>212</v>
      </c>
      <c r="C105" s="8" t="s">
        <v>219</v>
      </c>
      <c r="D105" s="8">
        <v>1776146</v>
      </c>
      <c r="E105" s="9">
        <v>45873</v>
      </c>
      <c r="F105" s="8">
        <v>0</v>
      </c>
      <c r="G105" s="8">
        <v>0</v>
      </c>
      <c r="H105" s="8">
        <v>10</v>
      </c>
      <c r="I105" s="8">
        <v>10</v>
      </c>
      <c r="J105" s="3">
        <v>82.69</v>
      </c>
      <c r="K105" s="8">
        <v>0</v>
      </c>
      <c r="L105" s="3">
        <v>0</v>
      </c>
      <c r="M105" s="8">
        <v>13.23</v>
      </c>
      <c r="N105" s="3">
        <v>0</v>
      </c>
      <c r="O105" s="3">
        <v>0</v>
      </c>
      <c r="P105" s="14">
        <f t="shared" si="9"/>
        <v>95.92</v>
      </c>
      <c r="Q105" s="9">
        <v>45903</v>
      </c>
      <c r="R105" s="18" t="s">
        <v>281</v>
      </c>
      <c r="S105" s="8"/>
    </row>
    <row r="106" spans="1:19" x14ac:dyDescent="0.25">
      <c r="A106" s="27">
        <v>9968</v>
      </c>
      <c r="B106" s="28" t="s">
        <v>206</v>
      </c>
      <c r="C106" s="28" t="s">
        <v>207</v>
      </c>
      <c r="D106" s="8">
        <v>1776147</v>
      </c>
      <c r="E106" s="9">
        <v>45873</v>
      </c>
      <c r="F106" s="8">
        <v>0</v>
      </c>
      <c r="G106" s="8">
        <v>0</v>
      </c>
      <c r="H106" s="8">
        <v>10</v>
      </c>
      <c r="I106" s="8">
        <v>10</v>
      </c>
      <c r="J106" s="8">
        <v>82.69</v>
      </c>
      <c r="K106" s="8">
        <v>0</v>
      </c>
      <c r="L106" s="3">
        <v>0</v>
      </c>
      <c r="M106" s="8">
        <v>13.23</v>
      </c>
      <c r="N106" s="8">
        <v>0</v>
      </c>
      <c r="O106" s="3">
        <v>0</v>
      </c>
      <c r="P106" s="14">
        <f t="shared" ref="P106:P149" si="10">SUM(J106:N106)</f>
        <v>95.92</v>
      </c>
      <c r="Q106" s="9">
        <v>45903</v>
      </c>
      <c r="R106" s="18" t="s">
        <v>281</v>
      </c>
      <c r="S106" s="8"/>
    </row>
    <row r="107" spans="1:19" x14ac:dyDescent="0.25">
      <c r="A107" s="27">
        <v>9962</v>
      </c>
      <c r="B107" s="28" t="s">
        <v>164</v>
      </c>
      <c r="C107" s="28" t="s">
        <v>225</v>
      </c>
      <c r="D107" s="8">
        <v>1776148</v>
      </c>
      <c r="E107" s="9">
        <v>45873</v>
      </c>
      <c r="F107" s="8">
        <v>0</v>
      </c>
      <c r="G107" s="8">
        <v>0</v>
      </c>
      <c r="H107" s="8">
        <v>10</v>
      </c>
      <c r="I107" s="8">
        <v>10</v>
      </c>
      <c r="J107" s="8">
        <v>82.69</v>
      </c>
      <c r="K107" s="8">
        <v>0</v>
      </c>
      <c r="L107" s="3">
        <v>0</v>
      </c>
      <c r="M107" s="8">
        <v>13.23</v>
      </c>
      <c r="N107" s="8">
        <v>0</v>
      </c>
      <c r="O107" s="3">
        <v>0</v>
      </c>
      <c r="P107" s="14">
        <f t="shared" si="10"/>
        <v>95.92</v>
      </c>
      <c r="Q107" s="9">
        <v>45903</v>
      </c>
      <c r="R107" s="18" t="s">
        <v>281</v>
      </c>
      <c r="S107" s="8"/>
    </row>
    <row r="108" spans="1:19" x14ac:dyDescent="0.25">
      <c r="A108" s="27">
        <v>9969</v>
      </c>
      <c r="B108" s="28" t="s">
        <v>208</v>
      </c>
      <c r="C108" s="28" t="s">
        <v>209</v>
      </c>
      <c r="D108" s="8">
        <v>1776149</v>
      </c>
      <c r="E108" s="9">
        <v>45873</v>
      </c>
      <c r="F108" s="8">
        <v>0</v>
      </c>
      <c r="G108" s="8">
        <v>0</v>
      </c>
      <c r="H108" s="8">
        <v>10</v>
      </c>
      <c r="I108" s="8">
        <v>10</v>
      </c>
      <c r="J108" s="8">
        <v>82.69</v>
      </c>
      <c r="K108" s="8">
        <v>0</v>
      </c>
      <c r="L108" s="3">
        <v>0</v>
      </c>
      <c r="M108" s="8">
        <v>13.23</v>
      </c>
      <c r="N108" s="8">
        <v>0</v>
      </c>
      <c r="O108" s="3">
        <v>0</v>
      </c>
      <c r="P108" s="14">
        <f t="shared" si="10"/>
        <v>95.92</v>
      </c>
      <c r="Q108" s="9">
        <v>45903</v>
      </c>
      <c r="R108" s="18" t="s">
        <v>281</v>
      </c>
      <c r="S108" s="8"/>
    </row>
    <row r="109" spans="1:19" x14ac:dyDescent="0.25">
      <c r="A109" s="27">
        <v>9964</v>
      </c>
      <c r="B109" s="28" t="s">
        <v>185</v>
      </c>
      <c r="C109" s="28" t="s">
        <v>186</v>
      </c>
      <c r="D109" s="8">
        <v>1776150</v>
      </c>
      <c r="E109" s="9">
        <v>45873</v>
      </c>
      <c r="F109" s="8">
        <v>0</v>
      </c>
      <c r="G109" s="8">
        <v>0</v>
      </c>
      <c r="H109" s="8">
        <v>10</v>
      </c>
      <c r="I109" s="8">
        <v>10</v>
      </c>
      <c r="J109" s="8">
        <v>82.69</v>
      </c>
      <c r="K109" s="8">
        <v>0</v>
      </c>
      <c r="L109" s="3">
        <v>0</v>
      </c>
      <c r="M109" s="8">
        <v>13.23</v>
      </c>
      <c r="N109" s="8">
        <v>0</v>
      </c>
      <c r="O109" s="3">
        <v>0</v>
      </c>
      <c r="P109" s="14">
        <f t="shared" si="10"/>
        <v>95.92</v>
      </c>
      <c r="Q109" s="9">
        <v>45903</v>
      </c>
      <c r="R109" s="18" t="s">
        <v>281</v>
      </c>
      <c r="S109" s="8"/>
    </row>
    <row r="110" spans="1:19" x14ac:dyDescent="0.25">
      <c r="A110" s="27">
        <v>9965</v>
      </c>
      <c r="B110" s="28" t="s">
        <v>187</v>
      </c>
      <c r="C110" s="28" t="s">
        <v>188</v>
      </c>
      <c r="D110" s="8">
        <v>1776151</v>
      </c>
      <c r="E110" s="9">
        <v>45873</v>
      </c>
      <c r="F110" s="8">
        <v>0</v>
      </c>
      <c r="G110" s="8">
        <v>0</v>
      </c>
      <c r="H110" s="8">
        <v>10</v>
      </c>
      <c r="I110" s="8">
        <v>10</v>
      </c>
      <c r="J110" s="8">
        <v>82.69</v>
      </c>
      <c r="K110" s="8">
        <v>0</v>
      </c>
      <c r="L110" s="3">
        <v>0</v>
      </c>
      <c r="M110" s="8">
        <v>13.23</v>
      </c>
      <c r="N110" s="8">
        <v>0</v>
      </c>
      <c r="O110" s="3">
        <v>0</v>
      </c>
      <c r="P110" s="14">
        <f t="shared" si="10"/>
        <v>95.92</v>
      </c>
      <c r="Q110" s="9">
        <v>45903</v>
      </c>
      <c r="R110" s="18" t="s">
        <v>281</v>
      </c>
      <c r="S110" s="8"/>
    </row>
    <row r="111" spans="1:19" x14ac:dyDescent="0.25">
      <c r="A111" s="27">
        <v>9966</v>
      </c>
      <c r="B111" s="28" t="s">
        <v>189</v>
      </c>
      <c r="C111" s="28" t="s">
        <v>190</v>
      </c>
      <c r="D111" s="8">
        <v>1776152</v>
      </c>
      <c r="E111" s="9">
        <v>45873</v>
      </c>
      <c r="F111" s="8">
        <v>0</v>
      </c>
      <c r="G111" s="8">
        <v>0</v>
      </c>
      <c r="H111" s="8">
        <v>10</v>
      </c>
      <c r="I111" s="8">
        <v>10</v>
      </c>
      <c r="J111" s="8">
        <v>82.69</v>
      </c>
      <c r="K111" s="8">
        <v>0</v>
      </c>
      <c r="L111" s="3">
        <v>0</v>
      </c>
      <c r="M111" s="8">
        <v>13.23</v>
      </c>
      <c r="N111" s="8">
        <v>0</v>
      </c>
      <c r="O111" s="3">
        <v>0</v>
      </c>
      <c r="P111" s="14">
        <f t="shared" si="10"/>
        <v>95.92</v>
      </c>
      <c r="Q111" s="9">
        <v>45903</v>
      </c>
      <c r="R111" s="18" t="s">
        <v>281</v>
      </c>
      <c r="S111" s="8"/>
    </row>
    <row r="112" spans="1:19" x14ac:dyDescent="0.25">
      <c r="A112" s="27">
        <v>9970</v>
      </c>
      <c r="B112" s="28" t="s">
        <v>191</v>
      </c>
      <c r="C112" s="28" t="s">
        <v>192</v>
      </c>
      <c r="D112" s="8">
        <v>1776153</v>
      </c>
      <c r="E112" s="9">
        <v>45873</v>
      </c>
      <c r="F112" s="8">
        <v>0</v>
      </c>
      <c r="G112" s="8">
        <v>0</v>
      </c>
      <c r="H112" s="8">
        <v>10</v>
      </c>
      <c r="I112" s="8">
        <v>10</v>
      </c>
      <c r="J112" s="8">
        <v>82.69</v>
      </c>
      <c r="K112" s="8">
        <v>0</v>
      </c>
      <c r="L112" s="3">
        <v>0</v>
      </c>
      <c r="M112" s="8">
        <v>13.23</v>
      </c>
      <c r="N112" s="8">
        <v>0</v>
      </c>
      <c r="O112" s="3">
        <v>0</v>
      </c>
      <c r="P112" s="14">
        <f t="shared" si="10"/>
        <v>95.92</v>
      </c>
      <c r="Q112" s="9">
        <v>45903</v>
      </c>
      <c r="R112" s="18" t="s">
        <v>281</v>
      </c>
      <c r="S112" s="8"/>
    </row>
    <row r="113" spans="1:19" x14ac:dyDescent="0.25">
      <c r="A113" s="31">
        <v>21941</v>
      </c>
      <c r="B113" s="32" t="s">
        <v>213</v>
      </c>
      <c r="C113" s="8" t="s">
        <v>220</v>
      </c>
      <c r="D113" s="8">
        <v>1776154</v>
      </c>
      <c r="E113" s="9">
        <v>45873</v>
      </c>
      <c r="F113" s="8">
        <v>0</v>
      </c>
      <c r="G113" s="8">
        <v>0</v>
      </c>
      <c r="H113" s="8">
        <v>10</v>
      </c>
      <c r="I113" s="8">
        <v>10</v>
      </c>
      <c r="J113" s="8">
        <v>82.69</v>
      </c>
      <c r="K113" s="8">
        <v>16.53</v>
      </c>
      <c r="L113" s="3">
        <v>20.67</v>
      </c>
      <c r="M113" s="8">
        <v>19.18</v>
      </c>
      <c r="N113" s="8">
        <v>0</v>
      </c>
      <c r="O113" s="3">
        <v>0</v>
      </c>
      <c r="P113" s="14">
        <f t="shared" si="10"/>
        <v>139.07</v>
      </c>
      <c r="Q113" s="9">
        <v>45903</v>
      </c>
      <c r="R113" s="18" t="s">
        <v>281</v>
      </c>
      <c r="S113" s="8"/>
    </row>
    <row r="114" spans="1:19" x14ac:dyDescent="0.25">
      <c r="A114" s="31">
        <v>26234</v>
      </c>
      <c r="B114" s="32" t="s">
        <v>216</v>
      </c>
      <c r="C114" s="28" t="s">
        <v>228</v>
      </c>
      <c r="D114" s="8">
        <v>1776155</v>
      </c>
      <c r="E114" s="9">
        <v>45873</v>
      </c>
      <c r="F114" s="8">
        <v>0</v>
      </c>
      <c r="G114" s="8">
        <v>0</v>
      </c>
      <c r="H114" s="8">
        <v>10</v>
      </c>
      <c r="I114" s="8">
        <v>10</v>
      </c>
      <c r="J114" s="8">
        <v>82.69</v>
      </c>
      <c r="K114" s="8">
        <v>16.53</v>
      </c>
      <c r="L114" s="3">
        <v>20.67</v>
      </c>
      <c r="M114" s="8">
        <v>19.18</v>
      </c>
      <c r="N114" s="8">
        <v>0</v>
      </c>
      <c r="O114" s="3">
        <v>0</v>
      </c>
      <c r="P114" s="14">
        <f t="shared" si="10"/>
        <v>139.07</v>
      </c>
      <c r="Q114" s="9">
        <v>45903</v>
      </c>
      <c r="R114" s="18" t="s">
        <v>281</v>
      </c>
      <c r="S114" s="8"/>
    </row>
    <row r="115" spans="1:19" x14ac:dyDescent="0.25">
      <c r="A115" s="31">
        <v>27006</v>
      </c>
      <c r="B115" s="32" t="s">
        <v>217</v>
      </c>
      <c r="C115" s="28" t="s">
        <v>229</v>
      </c>
      <c r="D115" s="8">
        <v>1776156</v>
      </c>
      <c r="E115" s="9">
        <v>45873</v>
      </c>
      <c r="F115" s="8">
        <v>0</v>
      </c>
      <c r="G115" s="8">
        <v>0</v>
      </c>
      <c r="H115" s="8">
        <v>10</v>
      </c>
      <c r="I115" s="8">
        <v>10</v>
      </c>
      <c r="J115" s="8">
        <v>82.69</v>
      </c>
      <c r="K115" s="8">
        <v>16.53</v>
      </c>
      <c r="L115" s="3">
        <v>20.67</v>
      </c>
      <c r="M115" s="8">
        <v>19.18</v>
      </c>
      <c r="N115" s="8">
        <v>0</v>
      </c>
      <c r="O115" s="3">
        <v>0</v>
      </c>
      <c r="P115" s="14">
        <f t="shared" si="10"/>
        <v>139.07</v>
      </c>
      <c r="Q115" s="9">
        <v>45903</v>
      </c>
      <c r="R115" s="18" t="s">
        <v>281</v>
      </c>
      <c r="S115" s="8"/>
    </row>
    <row r="116" spans="1:19" ht="12.75" customHeight="1" x14ac:dyDescent="0.25">
      <c r="A116" s="31">
        <v>22822</v>
      </c>
      <c r="B116" s="32" t="s">
        <v>214</v>
      </c>
      <c r="C116" s="8" t="s">
        <v>227</v>
      </c>
      <c r="D116" s="8">
        <v>1776157</v>
      </c>
      <c r="E116" s="9">
        <v>45873</v>
      </c>
      <c r="F116" s="8">
        <v>0</v>
      </c>
      <c r="G116" s="8">
        <v>0</v>
      </c>
      <c r="H116" s="8">
        <v>40</v>
      </c>
      <c r="I116" s="8">
        <v>40</v>
      </c>
      <c r="J116" s="8">
        <v>298.63</v>
      </c>
      <c r="K116" s="8">
        <v>59.72</v>
      </c>
      <c r="L116" s="3">
        <v>74.66</v>
      </c>
      <c r="M116" s="8">
        <v>69.28</v>
      </c>
      <c r="N116" s="8">
        <v>0</v>
      </c>
      <c r="O116" s="3">
        <v>0</v>
      </c>
      <c r="P116" s="14">
        <f t="shared" si="10"/>
        <v>502.28999999999996</v>
      </c>
      <c r="Q116" s="9">
        <v>45903</v>
      </c>
      <c r="R116" s="18" t="s">
        <v>281</v>
      </c>
      <c r="S116" s="8"/>
    </row>
    <row r="117" spans="1:19" x14ac:dyDescent="0.25">
      <c r="A117" s="27">
        <v>9</v>
      </c>
      <c r="B117" s="28" t="s">
        <v>142</v>
      </c>
      <c r="C117" s="28" t="s">
        <v>143</v>
      </c>
      <c r="D117" s="8">
        <v>1776130</v>
      </c>
      <c r="E117" s="9">
        <v>45873</v>
      </c>
      <c r="F117" s="8">
        <v>0</v>
      </c>
      <c r="G117" s="8">
        <v>0</v>
      </c>
      <c r="H117" s="8">
        <v>316</v>
      </c>
      <c r="I117" s="8">
        <v>316</v>
      </c>
      <c r="J117" s="8">
        <v>3496.07</v>
      </c>
      <c r="K117" s="8">
        <f>J117*0.2</f>
        <v>699.21400000000006</v>
      </c>
      <c r="L117" s="3">
        <f>J117*0.25</f>
        <v>874.01750000000004</v>
      </c>
      <c r="M117" s="8">
        <f>SUM(J117:L117)*0.16</f>
        <v>811.08824000000004</v>
      </c>
      <c r="N117" s="8">
        <v>0</v>
      </c>
      <c r="O117" s="3">
        <v>0</v>
      </c>
      <c r="P117" s="14">
        <f t="shared" si="10"/>
        <v>5880.3897400000005</v>
      </c>
      <c r="Q117" s="9">
        <v>45903</v>
      </c>
      <c r="R117" s="18" t="s">
        <v>281</v>
      </c>
      <c r="S117" s="8"/>
    </row>
    <row r="118" spans="1:19" x14ac:dyDescent="0.25">
      <c r="A118" s="27">
        <v>9971</v>
      </c>
      <c r="B118" s="28" t="s">
        <v>160</v>
      </c>
      <c r="C118" s="28" t="s">
        <v>170</v>
      </c>
      <c r="D118" s="8">
        <v>1776136</v>
      </c>
      <c r="E118" s="9">
        <v>45873</v>
      </c>
      <c r="F118" s="8">
        <v>0</v>
      </c>
      <c r="G118" s="8">
        <v>0</v>
      </c>
      <c r="H118" s="8">
        <v>10</v>
      </c>
      <c r="I118" s="8">
        <v>10</v>
      </c>
      <c r="J118" s="8">
        <v>82.69</v>
      </c>
      <c r="K118" s="8">
        <v>16.53</v>
      </c>
      <c r="L118" s="3">
        <v>20.67</v>
      </c>
      <c r="M118" s="8">
        <v>19.18</v>
      </c>
      <c r="N118" s="8">
        <v>0</v>
      </c>
      <c r="O118" s="3">
        <v>0</v>
      </c>
      <c r="P118" s="14">
        <f t="shared" si="10"/>
        <v>139.07</v>
      </c>
      <c r="Q118" s="9">
        <v>45903</v>
      </c>
      <c r="R118" s="18" t="s">
        <v>281</v>
      </c>
      <c r="S118" s="8"/>
    </row>
    <row r="119" spans="1:19" x14ac:dyDescent="0.25">
      <c r="A119" s="27">
        <v>9972</v>
      </c>
      <c r="B119" s="28" t="s">
        <v>181</v>
      </c>
      <c r="C119" s="28" t="s">
        <v>170</v>
      </c>
      <c r="D119" s="8">
        <v>1776137</v>
      </c>
      <c r="E119" s="9">
        <v>45873</v>
      </c>
      <c r="F119" s="8">
        <v>0</v>
      </c>
      <c r="G119" s="8">
        <v>0</v>
      </c>
      <c r="H119" s="8">
        <v>10</v>
      </c>
      <c r="I119" s="8">
        <v>10</v>
      </c>
      <c r="J119" s="8">
        <v>82.69</v>
      </c>
      <c r="K119" s="8">
        <v>16.53</v>
      </c>
      <c r="L119" s="3">
        <v>20.67</v>
      </c>
      <c r="M119" s="8">
        <v>19.18</v>
      </c>
      <c r="N119" s="8">
        <v>0</v>
      </c>
      <c r="O119" s="3">
        <v>0</v>
      </c>
      <c r="P119" s="14">
        <f t="shared" si="10"/>
        <v>139.07</v>
      </c>
      <c r="Q119" s="9">
        <v>45903</v>
      </c>
      <c r="R119" s="18" t="s">
        <v>281</v>
      </c>
      <c r="S119" s="8"/>
    </row>
    <row r="120" spans="1:19" x14ac:dyDescent="0.25">
      <c r="A120" s="27">
        <v>11692</v>
      </c>
      <c r="B120" s="28" t="s">
        <v>162</v>
      </c>
      <c r="C120" s="28" t="s">
        <v>163</v>
      </c>
      <c r="D120" s="8">
        <v>1776067</v>
      </c>
      <c r="E120" s="9">
        <v>45873</v>
      </c>
      <c r="F120" s="8">
        <v>0</v>
      </c>
      <c r="G120" s="8">
        <v>0</v>
      </c>
      <c r="H120" s="8">
        <v>10</v>
      </c>
      <c r="I120" s="8">
        <v>10</v>
      </c>
      <c r="J120" s="8">
        <v>124.55</v>
      </c>
      <c r="K120" s="8">
        <v>32.35</v>
      </c>
      <c r="L120" s="3">
        <v>0</v>
      </c>
      <c r="M120" s="8">
        <v>25.1</v>
      </c>
      <c r="N120" s="8">
        <v>0</v>
      </c>
      <c r="O120" s="3">
        <v>0</v>
      </c>
      <c r="P120" s="14">
        <f t="shared" si="10"/>
        <v>182</v>
      </c>
      <c r="Q120" s="9">
        <v>45903</v>
      </c>
      <c r="R120" s="18" t="s">
        <v>281</v>
      </c>
      <c r="S120" s="8"/>
    </row>
    <row r="121" spans="1:19" x14ac:dyDescent="0.25">
      <c r="A121" s="27">
        <v>11693</v>
      </c>
      <c r="B121" s="28" t="s">
        <v>210</v>
      </c>
      <c r="C121" s="28" t="s">
        <v>224</v>
      </c>
      <c r="D121" s="8">
        <v>1776068</v>
      </c>
      <c r="E121" s="9">
        <v>45873</v>
      </c>
      <c r="F121" s="8">
        <v>0</v>
      </c>
      <c r="G121" s="8">
        <v>0</v>
      </c>
      <c r="H121" s="8">
        <v>10</v>
      </c>
      <c r="I121" s="8">
        <v>10</v>
      </c>
      <c r="J121" s="8">
        <v>124.55</v>
      </c>
      <c r="K121" s="8">
        <v>32.35</v>
      </c>
      <c r="L121" s="3">
        <v>0</v>
      </c>
      <c r="M121" s="8">
        <v>25.1</v>
      </c>
      <c r="N121" s="8">
        <v>0</v>
      </c>
      <c r="O121" s="3">
        <v>0</v>
      </c>
      <c r="P121" s="14">
        <f t="shared" si="10"/>
        <v>182</v>
      </c>
      <c r="Q121" s="9">
        <v>45903</v>
      </c>
      <c r="R121" s="18" t="s">
        <v>281</v>
      </c>
      <c r="S121" s="8"/>
    </row>
    <row r="122" spans="1:19" x14ac:dyDescent="0.25">
      <c r="A122" s="27">
        <v>11841</v>
      </c>
      <c r="B122" s="28" t="s">
        <v>160</v>
      </c>
      <c r="C122" s="28" t="s">
        <v>161</v>
      </c>
      <c r="D122" s="8">
        <v>1776069</v>
      </c>
      <c r="E122" s="9">
        <v>45873</v>
      </c>
      <c r="F122" s="8">
        <v>0</v>
      </c>
      <c r="G122" s="8">
        <v>0</v>
      </c>
      <c r="H122" s="8">
        <v>10</v>
      </c>
      <c r="I122" s="8">
        <v>10</v>
      </c>
      <c r="J122" s="8">
        <v>82.69</v>
      </c>
      <c r="K122" s="8">
        <v>0</v>
      </c>
      <c r="L122" s="3">
        <v>0</v>
      </c>
      <c r="M122" s="8">
        <v>13.23</v>
      </c>
      <c r="N122" s="8">
        <v>0</v>
      </c>
      <c r="O122" s="3">
        <v>0</v>
      </c>
      <c r="P122" s="14">
        <f t="shared" si="10"/>
        <v>95.92</v>
      </c>
      <c r="Q122" s="9">
        <v>45903</v>
      </c>
      <c r="R122" s="18" t="s">
        <v>281</v>
      </c>
      <c r="S122" s="8"/>
    </row>
    <row r="123" spans="1:19" x14ac:dyDescent="0.25">
      <c r="A123" s="27">
        <v>11842</v>
      </c>
      <c r="B123" s="28" t="s">
        <v>180</v>
      </c>
      <c r="C123" s="28" t="s">
        <v>161</v>
      </c>
      <c r="D123" s="8">
        <v>1776070</v>
      </c>
      <c r="E123" s="9">
        <v>45873</v>
      </c>
      <c r="F123" s="8">
        <v>0</v>
      </c>
      <c r="G123" s="8">
        <v>0</v>
      </c>
      <c r="H123" s="8">
        <v>10</v>
      </c>
      <c r="I123" s="8">
        <v>10</v>
      </c>
      <c r="J123" s="8">
        <v>82.69</v>
      </c>
      <c r="K123" s="8">
        <v>0</v>
      </c>
      <c r="L123" s="3">
        <v>0</v>
      </c>
      <c r="M123" s="8">
        <v>13.23</v>
      </c>
      <c r="N123" s="8">
        <v>0</v>
      </c>
      <c r="O123" s="3">
        <v>0</v>
      </c>
      <c r="P123" s="14">
        <f t="shared" si="10"/>
        <v>95.92</v>
      </c>
      <c r="Q123" s="9">
        <v>45903</v>
      </c>
      <c r="R123" s="18" t="s">
        <v>281</v>
      </c>
      <c r="S123" s="8"/>
    </row>
    <row r="124" spans="1:19" x14ac:dyDescent="0.25">
      <c r="A124" s="27">
        <v>11843</v>
      </c>
      <c r="B124" s="28" t="s">
        <v>205</v>
      </c>
      <c r="C124" s="28" t="s">
        <v>161</v>
      </c>
      <c r="D124" s="8">
        <v>1706071</v>
      </c>
      <c r="E124" s="9">
        <v>45873</v>
      </c>
      <c r="F124" s="8">
        <v>0</v>
      </c>
      <c r="G124" s="8">
        <v>0</v>
      </c>
      <c r="H124" s="8">
        <v>10</v>
      </c>
      <c r="I124" s="8">
        <v>10</v>
      </c>
      <c r="J124" s="8">
        <v>82.69</v>
      </c>
      <c r="K124" s="8">
        <v>0</v>
      </c>
      <c r="L124" s="3">
        <v>0</v>
      </c>
      <c r="M124" s="8">
        <v>13.23</v>
      </c>
      <c r="N124" s="8">
        <v>0</v>
      </c>
      <c r="O124" s="3">
        <v>0</v>
      </c>
      <c r="P124" s="14">
        <f t="shared" si="10"/>
        <v>95.92</v>
      </c>
      <c r="Q124" s="9">
        <v>45903</v>
      </c>
      <c r="R124" s="18" t="s">
        <v>281</v>
      </c>
      <c r="S124" s="8"/>
    </row>
    <row r="125" spans="1:19" x14ac:dyDescent="0.25">
      <c r="A125" s="27">
        <v>11938</v>
      </c>
      <c r="B125" s="28" t="s">
        <v>174</v>
      </c>
      <c r="C125" s="28" t="s">
        <v>175</v>
      </c>
      <c r="D125" s="8">
        <v>1776072</v>
      </c>
      <c r="E125" s="9">
        <v>45873</v>
      </c>
      <c r="F125" s="8">
        <v>0</v>
      </c>
      <c r="G125" s="8">
        <v>0</v>
      </c>
      <c r="H125" s="8">
        <v>10</v>
      </c>
      <c r="I125" s="8">
        <v>10</v>
      </c>
      <c r="J125" s="8">
        <v>103.97</v>
      </c>
      <c r="K125" s="8">
        <v>32.35</v>
      </c>
      <c r="L125" s="3">
        <v>40.450000000000003</v>
      </c>
      <c r="M125" s="8">
        <v>28.28</v>
      </c>
      <c r="N125" s="8">
        <v>0</v>
      </c>
      <c r="O125" s="3">
        <v>0</v>
      </c>
      <c r="P125" s="14">
        <f t="shared" si="10"/>
        <v>205.04999999999998</v>
      </c>
      <c r="Q125" s="9">
        <v>45903</v>
      </c>
      <c r="R125" s="18" t="s">
        <v>281</v>
      </c>
      <c r="S125" s="8"/>
    </row>
    <row r="126" spans="1:19" x14ac:dyDescent="0.25">
      <c r="A126" s="27">
        <v>11939</v>
      </c>
      <c r="B126" s="28" t="s">
        <v>194</v>
      </c>
      <c r="C126" s="28" t="s">
        <v>221</v>
      </c>
      <c r="D126" s="8">
        <v>1776073</v>
      </c>
      <c r="E126" s="9">
        <v>45873</v>
      </c>
      <c r="F126" s="8">
        <v>0</v>
      </c>
      <c r="G126" s="8">
        <v>0</v>
      </c>
      <c r="H126" s="8">
        <v>10</v>
      </c>
      <c r="I126" s="8">
        <v>10</v>
      </c>
      <c r="J126" s="8">
        <v>103.97</v>
      </c>
      <c r="K126" s="8">
        <v>32.35</v>
      </c>
      <c r="L126" s="3">
        <v>40.450000000000003</v>
      </c>
      <c r="M126" s="8">
        <v>28.28</v>
      </c>
      <c r="N126" s="8">
        <v>0</v>
      </c>
      <c r="O126" s="3">
        <v>0</v>
      </c>
      <c r="P126" s="14">
        <f t="shared" si="10"/>
        <v>205.04999999999998</v>
      </c>
      <c r="Q126" s="9">
        <v>45903</v>
      </c>
      <c r="R126" s="18" t="s">
        <v>281</v>
      </c>
      <c r="S126" s="8"/>
    </row>
    <row r="127" spans="1:19" x14ac:dyDescent="0.25">
      <c r="A127" s="27">
        <v>12088</v>
      </c>
      <c r="B127" s="28" t="s">
        <v>152</v>
      </c>
      <c r="C127" s="28" t="s">
        <v>153</v>
      </c>
      <c r="D127" s="8">
        <v>1776048</v>
      </c>
      <c r="E127" s="9">
        <v>45873</v>
      </c>
      <c r="F127" s="8">
        <v>0</v>
      </c>
      <c r="G127" s="8">
        <v>0</v>
      </c>
      <c r="H127" s="8">
        <v>10</v>
      </c>
      <c r="I127" s="8">
        <v>10</v>
      </c>
      <c r="J127" s="8">
        <v>82.69</v>
      </c>
      <c r="K127" s="8">
        <v>0</v>
      </c>
      <c r="L127" s="3">
        <v>0</v>
      </c>
      <c r="M127" s="8">
        <v>13.23</v>
      </c>
      <c r="N127" s="8">
        <v>0</v>
      </c>
      <c r="O127" s="3">
        <v>0</v>
      </c>
      <c r="P127" s="14">
        <f t="shared" si="10"/>
        <v>95.92</v>
      </c>
      <c r="Q127" s="9">
        <v>45903</v>
      </c>
      <c r="R127" s="18" t="s">
        <v>281</v>
      </c>
      <c r="S127" s="8"/>
    </row>
    <row r="128" spans="1:19" x14ac:dyDescent="0.25">
      <c r="A128" s="27">
        <v>12242</v>
      </c>
      <c r="B128" s="28" t="s">
        <v>167</v>
      </c>
      <c r="C128" s="28" t="s">
        <v>168</v>
      </c>
      <c r="D128" s="8">
        <v>1776049</v>
      </c>
      <c r="E128" s="9">
        <v>45873</v>
      </c>
      <c r="F128" s="8">
        <v>0</v>
      </c>
      <c r="G128" s="8">
        <v>0</v>
      </c>
      <c r="H128" s="8">
        <v>10</v>
      </c>
      <c r="I128" s="8">
        <v>10</v>
      </c>
      <c r="J128" s="8">
        <v>82.69</v>
      </c>
      <c r="K128" s="8">
        <v>16.53</v>
      </c>
      <c r="L128" s="3">
        <v>0</v>
      </c>
      <c r="M128" s="8">
        <v>15.88</v>
      </c>
      <c r="N128" s="8">
        <v>0</v>
      </c>
      <c r="O128" s="3">
        <v>0</v>
      </c>
      <c r="P128" s="14">
        <f t="shared" si="10"/>
        <v>115.1</v>
      </c>
      <c r="Q128" s="9">
        <v>45903</v>
      </c>
      <c r="R128" s="18" t="s">
        <v>281</v>
      </c>
      <c r="S128" s="8"/>
    </row>
    <row r="129" spans="1:19" x14ac:dyDescent="0.25">
      <c r="A129" s="27">
        <v>12243</v>
      </c>
      <c r="B129" s="28" t="s">
        <v>185</v>
      </c>
      <c r="C129" s="28" t="s">
        <v>168</v>
      </c>
      <c r="D129" s="8">
        <v>1776050</v>
      </c>
      <c r="E129" s="9">
        <v>45873</v>
      </c>
      <c r="F129" s="8">
        <v>0</v>
      </c>
      <c r="G129" s="8">
        <v>0</v>
      </c>
      <c r="H129" s="8">
        <v>10</v>
      </c>
      <c r="I129" s="8">
        <v>10</v>
      </c>
      <c r="J129" s="8">
        <v>82.69</v>
      </c>
      <c r="K129" s="8">
        <v>16.53</v>
      </c>
      <c r="L129" s="3">
        <v>0</v>
      </c>
      <c r="M129" s="8">
        <v>15.88</v>
      </c>
      <c r="N129" s="8">
        <v>0</v>
      </c>
      <c r="O129" s="3">
        <v>0</v>
      </c>
      <c r="P129" s="14">
        <f t="shared" si="10"/>
        <v>115.1</v>
      </c>
      <c r="Q129" s="9">
        <v>45903</v>
      </c>
      <c r="R129" s="18" t="s">
        <v>281</v>
      </c>
      <c r="S129" s="8"/>
    </row>
    <row r="130" spans="1:19" x14ac:dyDescent="0.25">
      <c r="A130" s="27">
        <v>12329</v>
      </c>
      <c r="B130" s="28" t="s">
        <v>171</v>
      </c>
      <c r="C130" s="28" t="s">
        <v>172</v>
      </c>
      <c r="D130" s="8">
        <v>1776051</v>
      </c>
      <c r="E130" s="9">
        <v>45873</v>
      </c>
      <c r="F130" s="8">
        <v>0</v>
      </c>
      <c r="G130" s="8">
        <v>0</v>
      </c>
      <c r="H130" s="8">
        <v>10</v>
      </c>
      <c r="I130" s="8">
        <v>10</v>
      </c>
      <c r="J130" s="8">
        <v>82.69</v>
      </c>
      <c r="K130" s="8">
        <v>16.53</v>
      </c>
      <c r="L130" s="3">
        <v>20.67</v>
      </c>
      <c r="M130" s="8">
        <v>19.18</v>
      </c>
      <c r="N130" s="8">
        <v>0</v>
      </c>
      <c r="O130" s="3">
        <v>0</v>
      </c>
      <c r="P130" s="14">
        <f t="shared" si="10"/>
        <v>139.07</v>
      </c>
      <c r="Q130" s="9">
        <v>45903</v>
      </c>
      <c r="R130" s="18" t="s">
        <v>281</v>
      </c>
      <c r="S130" s="8"/>
    </row>
    <row r="131" spans="1:19" x14ac:dyDescent="0.25">
      <c r="A131" s="27">
        <v>12330</v>
      </c>
      <c r="B131" s="28" t="s">
        <v>193</v>
      </c>
      <c r="C131" s="28" t="s">
        <v>222</v>
      </c>
      <c r="D131" s="8">
        <v>1776052</v>
      </c>
      <c r="E131" s="9">
        <v>45873</v>
      </c>
      <c r="F131" s="8">
        <v>0</v>
      </c>
      <c r="G131" s="8">
        <v>0</v>
      </c>
      <c r="H131" s="8">
        <v>10</v>
      </c>
      <c r="I131" s="8">
        <v>10</v>
      </c>
      <c r="J131" s="8">
        <v>82.69</v>
      </c>
      <c r="K131" s="8">
        <v>16.53</v>
      </c>
      <c r="L131" s="3">
        <v>20.67</v>
      </c>
      <c r="M131" s="8">
        <v>19.18</v>
      </c>
      <c r="N131" s="8">
        <v>0</v>
      </c>
      <c r="O131" s="3">
        <v>0</v>
      </c>
      <c r="P131" s="14">
        <f t="shared" si="10"/>
        <v>139.07</v>
      </c>
      <c r="Q131" s="9">
        <v>45903</v>
      </c>
      <c r="R131" s="18" t="s">
        <v>281</v>
      </c>
      <c r="S131" s="8"/>
    </row>
    <row r="132" spans="1:19" x14ac:dyDescent="0.25">
      <c r="A132" s="27">
        <v>12465</v>
      </c>
      <c r="B132" s="28" t="s">
        <v>154</v>
      </c>
      <c r="C132" s="28" t="s">
        <v>155</v>
      </c>
      <c r="D132" s="8">
        <v>1776053</v>
      </c>
      <c r="E132" s="9">
        <v>45873</v>
      </c>
      <c r="F132" s="8">
        <v>0</v>
      </c>
      <c r="G132" s="8">
        <v>0</v>
      </c>
      <c r="H132" s="8">
        <v>10</v>
      </c>
      <c r="I132" s="8">
        <v>10</v>
      </c>
      <c r="J132" s="8">
        <v>82.69</v>
      </c>
      <c r="K132" s="8">
        <v>0</v>
      </c>
      <c r="L132" s="3">
        <v>0</v>
      </c>
      <c r="M132" s="8">
        <v>13.23</v>
      </c>
      <c r="N132" s="8">
        <v>0</v>
      </c>
      <c r="O132" s="3">
        <v>0</v>
      </c>
      <c r="P132" s="14">
        <f t="shared" si="10"/>
        <v>95.92</v>
      </c>
      <c r="Q132" s="9">
        <v>45903</v>
      </c>
      <c r="R132" s="18" t="s">
        <v>281</v>
      </c>
      <c r="S132" s="8"/>
    </row>
    <row r="133" spans="1:19" x14ac:dyDescent="0.25">
      <c r="A133" s="27">
        <v>12466</v>
      </c>
      <c r="B133" s="28" t="s">
        <v>211</v>
      </c>
      <c r="C133" s="28" t="s">
        <v>155</v>
      </c>
      <c r="D133" s="8">
        <v>1706058</v>
      </c>
      <c r="E133" s="9">
        <v>45873</v>
      </c>
      <c r="F133" s="8">
        <v>0</v>
      </c>
      <c r="G133" s="8">
        <v>0</v>
      </c>
      <c r="H133" s="8">
        <v>10</v>
      </c>
      <c r="I133" s="8">
        <v>10</v>
      </c>
      <c r="J133" s="8">
        <v>82.69</v>
      </c>
      <c r="K133" s="8">
        <v>0</v>
      </c>
      <c r="L133" s="3">
        <v>0</v>
      </c>
      <c r="M133" s="8">
        <v>13.23</v>
      </c>
      <c r="N133" s="8">
        <v>0</v>
      </c>
      <c r="O133" s="3">
        <v>0</v>
      </c>
      <c r="P133" s="14">
        <f t="shared" si="10"/>
        <v>95.92</v>
      </c>
      <c r="Q133" s="9">
        <v>45903</v>
      </c>
      <c r="R133" s="18" t="s">
        <v>281</v>
      </c>
      <c r="S133" s="8"/>
    </row>
    <row r="134" spans="1:19" x14ac:dyDescent="0.25">
      <c r="A134" s="27">
        <v>12467</v>
      </c>
      <c r="B134" s="28" t="s">
        <v>197</v>
      </c>
      <c r="C134" s="28" t="s">
        <v>155</v>
      </c>
      <c r="D134" s="8">
        <v>1706054</v>
      </c>
      <c r="E134" s="9">
        <v>45873</v>
      </c>
      <c r="F134" s="8">
        <v>0</v>
      </c>
      <c r="G134" s="8">
        <v>0</v>
      </c>
      <c r="H134" s="8">
        <v>10</v>
      </c>
      <c r="I134" s="8">
        <v>10</v>
      </c>
      <c r="J134" s="8">
        <v>82.69</v>
      </c>
      <c r="K134" s="8">
        <v>0</v>
      </c>
      <c r="L134" s="3">
        <v>0</v>
      </c>
      <c r="M134" s="8">
        <v>13.23</v>
      </c>
      <c r="N134" s="8">
        <v>0</v>
      </c>
      <c r="O134" s="3">
        <v>0</v>
      </c>
      <c r="P134" s="14">
        <f t="shared" si="10"/>
        <v>95.92</v>
      </c>
      <c r="Q134" s="9">
        <v>45903</v>
      </c>
      <c r="R134" s="18" t="s">
        <v>281</v>
      </c>
      <c r="S134" s="8"/>
    </row>
    <row r="135" spans="1:19" x14ac:dyDescent="0.25">
      <c r="A135" s="27">
        <v>12501</v>
      </c>
      <c r="B135" s="28" t="s">
        <v>199</v>
      </c>
      <c r="C135" s="28" t="s">
        <v>177</v>
      </c>
      <c r="D135" s="8">
        <v>1776057</v>
      </c>
      <c r="E135" s="9">
        <v>45873</v>
      </c>
      <c r="F135" s="8">
        <v>0</v>
      </c>
      <c r="G135" s="8">
        <v>0</v>
      </c>
      <c r="H135" s="8">
        <v>10</v>
      </c>
      <c r="I135" s="8">
        <v>10</v>
      </c>
      <c r="J135" s="8">
        <v>82.69</v>
      </c>
      <c r="K135" s="8">
        <v>0</v>
      </c>
      <c r="L135" s="3">
        <v>0</v>
      </c>
      <c r="M135" s="8">
        <v>13.23</v>
      </c>
      <c r="N135" s="8">
        <v>0</v>
      </c>
      <c r="O135" s="3">
        <v>0</v>
      </c>
      <c r="P135" s="14">
        <f t="shared" si="10"/>
        <v>95.92</v>
      </c>
      <c r="Q135" s="9">
        <v>45903</v>
      </c>
      <c r="R135" s="18" t="s">
        <v>281</v>
      </c>
      <c r="S135" s="8"/>
    </row>
    <row r="136" spans="1:19" x14ac:dyDescent="0.25">
      <c r="A136" s="27">
        <v>13338</v>
      </c>
      <c r="B136" s="28" t="s">
        <v>184</v>
      </c>
      <c r="C136" s="28" t="s">
        <v>183</v>
      </c>
      <c r="D136" s="8">
        <v>1776140</v>
      </c>
      <c r="E136" s="9">
        <v>45873</v>
      </c>
      <c r="F136" s="8">
        <v>0</v>
      </c>
      <c r="G136" s="8">
        <v>0</v>
      </c>
      <c r="H136" s="8">
        <v>10</v>
      </c>
      <c r="I136" s="8">
        <v>10</v>
      </c>
      <c r="J136" s="8">
        <v>82.69</v>
      </c>
      <c r="K136" s="8">
        <v>16.53</v>
      </c>
      <c r="L136" s="3">
        <v>20.67</v>
      </c>
      <c r="M136" s="8">
        <v>19.18</v>
      </c>
      <c r="N136" s="8">
        <v>0</v>
      </c>
      <c r="O136" s="3">
        <v>0</v>
      </c>
      <c r="P136" s="14">
        <f t="shared" si="10"/>
        <v>139.07</v>
      </c>
      <c r="Q136" s="9">
        <v>45903</v>
      </c>
      <c r="R136" s="18" t="s">
        <v>281</v>
      </c>
      <c r="S136" s="8"/>
    </row>
    <row r="137" spans="1:19" x14ac:dyDescent="0.25">
      <c r="A137" s="27">
        <v>13339</v>
      </c>
      <c r="B137" s="28" t="s">
        <v>201</v>
      </c>
      <c r="C137" s="28" t="s">
        <v>202</v>
      </c>
      <c r="D137" s="8">
        <v>1776141</v>
      </c>
      <c r="E137" s="9">
        <v>45873</v>
      </c>
      <c r="F137" s="8">
        <v>0</v>
      </c>
      <c r="G137" s="8">
        <v>0</v>
      </c>
      <c r="H137" s="8">
        <v>63</v>
      </c>
      <c r="I137" s="8">
        <v>63</v>
      </c>
      <c r="J137" s="8">
        <v>494.57</v>
      </c>
      <c r="K137" s="8">
        <v>98.91</v>
      </c>
      <c r="L137" s="3">
        <v>123.65</v>
      </c>
      <c r="M137" s="8">
        <v>114.74</v>
      </c>
      <c r="N137" s="8">
        <v>0</v>
      </c>
      <c r="O137" s="3">
        <v>0</v>
      </c>
      <c r="P137" s="14">
        <f t="shared" si="10"/>
        <v>831.87</v>
      </c>
      <c r="Q137" s="9">
        <v>45903</v>
      </c>
      <c r="R137" s="18" t="s">
        <v>281</v>
      </c>
      <c r="S137" s="8"/>
    </row>
    <row r="138" spans="1:19" x14ac:dyDescent="0.25">
      <c r="A138" s="27">
        <v>13340</v>
      </c>
      <c r="B138" s="28" t="s">
        <v>182</v>
      </c>
      <c r="C138" s="28" t="s">
        <v>183</v>
      </c>
      <c r="D138" s="8">
        <v>1776138</v>
      </c>
      <c r="E138" s="9">
        <v>45873</v>
      </c>
      <c r="F138" s="8">
        <v>0</v>
      </c>
      <c r="G138" s="8">
        <v>0</v>
      </c>
      <c r="H138" s="8">
        <v>10</v>
      </c>
      <c r="I138" s="8">
        <v>10</v>
      </c>
      <c r="J138" s="8">
        <v>82.69</v>
      </c>
      <c r="K138" s="8">
        <v>16.53</v>
      </c>
      <c r="L138" s="3">
        <v>20.67</v>
      </c>
      <c r="M138" s="8">
        <v>19.18</v>
      </c>
      <c r="N138" s="8">
        <v>0</v>
      </c>
      <c r="O138" s="3">
        <v>0</v>
      </c>
      <c r="P138" s="14">
        <f t="shared" si="10"/>
        <v>139.07</v>
      </c>
      <c r="Q138" s="9">
        <v>45903</v>
      </c>
      <c r="R138" s="18" t="s">
        <v>281</v>
      </c>
      <c r="S138" s="8"/>
    </row>
    <row r="139" spans="1:19" x14ac:dyDescent="0.25">
      <c r="A139" s="27">
        <v>13341</v>
      </c>
      <c r="B139" s="28" t="s">
        <v>201</v>
      </c>
      <c r="C139" s="28" t="s">
        <v>202</v>
      </c>
      <c r="D139" s="8">
        <v>1776139</v>
      </c>
      <c r="E139" s="9">
        <v>45873</v>
      </c>
      <c r="F139" s="8">
        <v>0</v>
      </c>
      <c r="G139" s="8">
        <v>0</v>
      </c>
      <c r="H139" s="8">
        <v>54</v>
      </c>
      <c r="I139" s="8">
        <v>54</v>
      </c>
      <c r="J139" s="8">
        <v>413.57</v>
      </c>
      <c r="K139" s="8">
        <v>82.72</v>
      </c>
      <c r="L139" s="3">
        <v>103.4</v>
      </c>
      <c r="M139" s="8">
        <v>95.95</v>
      </c>
      <c r="N139" s="8">
        <v>0</v>
      </c>
      <c r="O139" s="3">
        <v>0</v>
      </c>
      <c r="P139" s="14">
        <f t="shared" si="10"/>
        <v>695.64</v>
      </c>
      <c r="Q139" s="9">
        <v>45903</v>
      </c>
      <c r="R139" s="18" t="s">
        <v>281</v>
      </c>
      <c r="S139" s="8"/>
    </row>
    <row r="140" spans="1:19" x14ac:dyDescent="0.25">
      <c r="A140" s="27">
        <v>13463</v>
      </c>
      <c r="B140" s="28" t="s">
        <v>102</v>
      </c>
      <c r="C140" s="28" t="s">
        <v>200</v>
      </c>
      <c r="D140" s="8">
        <v>1776059</v>
      </c>
      <c r="E140" s="9">
        <v>45873</v>
      </c>
      <c r="F140" s="8">
        <v>0</v>
      </c>
      <c r="G140" s="8">
        <v>0</v>
      </c>
      <c r="H140" s="8">
        <v>10</v>
      </c>
      <c r="I140" s="8">
        <v>10</v>
      </c>
      <c r="J140" s="8">
        <v>82.69</v>
      </c>
      <c r="K140" s="8">
        <v>16.53</v>
      </c>
      <c r="L140" s="3">
        <v>20.67</v>
      </c>
      <c r="M140" s="8">
        <v>19.18</v>
      </c>
      <c r="N140" s="8">
        <v>0</v>
      </c>
      <c r="O140" s="3">
        <v>0</v>
      </c>
      <c r="P140" s="14">
        <f t="shared" si="10"/>
        <v>139.07</v>
      </c>
      <c r="Q140" s="9">
        <v>45903</v>
      </c>
      <c r="R140" s="18" t="s">
        <v>281</v>
      </c>
      <c r="S140" s="8"/>
    </row>
    <row r="141" spans="1:19" x14ac:dyDescent="0.25">
      <c r="A141" s="27">
        <v>13547</v>
      </c>
      <c r="B141" s="28" t="s">
        <v>191</v>
      </c>
      <c r="C141" s="28" t="s">
        <v>196</v>
      </c>
      <c r="D141" s="8">
        <v>1776060</v>
      </c>
      <c r="E141" s="9">
        <v>45873</v>
      </c>
      <c r="F141" s="8">
        <v>0</v>
      </c>
      <c r="G141" s="8">
        <v>0</v>
      </c>
      <c r="H141" s="8">
        <v>10</v>
      </c>
      <c r="I141" s="8">
        <v>10</v>
      </c>
      <c r="J141" s="8">
        <v>82.69</v>
      </c>
      <c r="K141" s="8">
        <v>0</v>
      </c>
      <c r="L141" s="3">
        <v>0</v>
      </c>
      <c r="M141" s="8">
        <v>13.23</v>
      </c>
      <c r="N141" s="8">
        <v>0</v>
      </c>
      <c r="O141" s="3">
        <v>0</v>
      </c>
      <c r="P141" s="14">
        <f t="shared" si="10"/>
        <v>95.92</v>
      </c>
      <c r="Q141" s="9">
        <v>45903</v>
      </c>
      <c r="R141" s="18" t="s">
        <v>281</v>
      </c>
      <c r="S141" s="8"/>
    </row>
    <row r="142" spans="1:19" x14ac:dyDescent="0.25">
      <c r="A142" s="27">
        <v>13714</v>
      </c>
      <c r="B142" s="28" t="s">
        <v>178</v>
      </c>
      <c r="C142" s="28" t="s">
        <v>179</v>
      </c>
      <c r="D142" s="8">
        <v>1776031</v>
      </c>
      <c r="E142" s="9">
        <v>45873</v>
      </c>
      <c r="F142" s="8">
        <v>0</v>
      </c>
      <c r="G142" s="8">
        <v>0</v>
      </c>
      <c r="H142" s="8">
        <v>10</v>
      </c>
      <c r="I142" s="8">
        <v>10</v>
      </c>
      <c r="J142" s="8">
        <v>82.69</v>
      </c>
      <c r="K142" s="8">
        <v>16.53</v>
      </c>
      <c r="L142" s="3">
        <v>20.67</v>
      </c>
      <c r="M142" s="8">
        <v>19.18</v>
      </c>
      <c r="N142" s="8">
        <v>0</v>
      </c>
      <c r="O142" s="3">
        <v>0</v>
      </c>
      <c r="P142" s="14">
        <f t="shared" si="10"/>
        <v>139.07</v>
      </c>
      <c r="Q142" s="9">
        <v>45903</v>
      </c>
      <c r="R142" s="18" t="s">
        <v>281</v>
      </c>
      <c r="S142" s="8"/>
    </row>
    <row r="143" spans="1:19" x14ac:dyDescent="0.25">
      <c r="A143" s="27">
        <v>13715</v>
      </c>
      <c r="B143" s="28" t="s">
        <v>204</v>
      </c>
      <c r="C143" s="28" t="s">
        <v>179</v>
      </c>
      <c r="D143" s="8">
        <v>1776063</v>
      </c>
      <c r="E143" s="9">
        <v>45873</v>
      </c>
      <c r="F143" s="8">
        <v>0</v>
      </c>
      <c r="G143" s="8">
        <v>0</v>
      </c>
      <c r="H143" s="8">
        <v>10</v>
      </c>
      <c r="I143" s="8">
        <v>10</v>
      </c>
      <c r="J143" s="8">
        <v>82.69</v>
      </c>
      <c r="K143" s="8">
        <v>16.53</v>
      </c>
      <c r="L143" s="3">
        <v>20.67</v>
      </c>
      <c r="M143" s="8">
        <v>19.18</v>
      </c>
      <c r="N143" s="8">
        <v>0</v>
      </c>
      <c r="O143" s="3">
        <v>0</v>
      </c>
      <c r="P143" s="14">
        <f t="shared" si="10"/>
        <v>139.07</v>
      </c>
      <c r="Q143" s="9">
        <v>45903</v>
      </c>
      <c r="R143" s="18" t="s">
        <v>281</v>
      </c>
      <c r="S143" s="8"/>
    </row>
    <row r="144" spans="1:19" x14ac:dyDescent="0.25">
      <c r="A144" s="27">
        <v>13716</v>
      </c>
      <c r="B144" s="28" t="s">
        <v>195</v>
      </c>
      <c r="C144" s="28" t="s">
        <v>179</v>
      </c>
      <c r="D144" s="8">
        <v>1776062</v>
      </c>
      <c r="E144" s="9">
        <v>45873</v>
      </c>
      <c r="F144" s="8">
        <v>0</v>
      </c>
      <c r="G144" s="8">
        <v>0</v>
      </c>
      <c r="H144" s="8">
        <v>10</v>
      </c>
      <c r="I144" s="8">
        <v>10</v>
      </c>
      <c r="J144" s="8">
        <v>82.69</v>
      </c>
      <c r="K144" s="8">
        <v>16.53</v>
      </c>
      <c r="L144" s="3">
        <v>20.67</v>
      </c>
      <c r="M144" s="8">
        <v>19.18</v>
      </c>
      <c r="N144" s="8">
        <v>0</v>
      </c>
      <c r="O144" s="3">
        <v>0</v>
      </c>
      <c r="P144" s="14">
        <f t="shared" si="10"/>
        <v>139.07</v>
      </c>
      <c r="Q144" s="9">
        <v>45903</v>
      </c>
      <c r="R144" s="18" t="s">
        <v>281</v>
      </c>
      <c r="S144" s="8"/>
    </row>
    <row r="145" spans="1:20" x14ac:dyDescent="0.25">
      <c r="A145" s="27">
        <v>13780</v>
      </c>
      <c r="B145" s="28" t="s">
        <v>198</v>
      </c>
      <c r="C145" s="28" t="s">
        <v>226</v>
      </c>
      <c r="D145" s="8">
        <v>1776065</v>
      </c>
      <c r="E145" s="9">
        <v>45873</v>
      </c>
      <c r="F145" s="8">
        <v>0</v>
      </c>
      <c r="G145" s="8">
        <v>0</v>
      </c>
      <c r="H145" s="8">
        <v>10</v>
      </c>
      <c r="I145" s="8">
        <v>10</v>
      </c>
      <c r="J145" s="8">
        <v>82.69</v>
      </c>
      <c r="K145" s="8">
        <v>0</v>
      </c>
      <c r="L145" s="3">
        <v>0</v>
      </c>
      <c r="M145" s="8">
        <v>13.23</v>
      </c>
      <c r="N145" s="8">
        <v>0</v>
      </c>
      <c r="O145" s="3">
        <v>0</v>
      </c>
      <c r="P145" s="14">
        <f t="shared" si="10"/>
        <v>95.92</v>
      </c>
      <c r="Q145" s="9">
        <v>45903</v>
      </c>
      <c r="R145" s="18" t="s">
        <v>281</v>
      </c>
      <c r="S145" s="8"/>
    </row>
    <row r="146" spans="1:20" x14ac:dyDescent="0.25">
      <c r="A146" s="27">
        <v>24073</v>
      </c>
      <c r="B146" s="28" t="s">
        <v>165</v>
      </c>
      <c r="C146" s="28" t="s">
        <v>166</v>
      </c>
      <c r="D146" s="8">
        <v>1776066</v>
      </c>
      <c r="E146" s="9">
        <v>45873</v>
      </c>
      <c r="F146" s="8">
        <v>0</v>
      </c>
      <c r="G146" s="8">
        <v>0</v>
      </c>
      <c r="H146" s="8">
        <v>10</v>
      </c>
      <c r="I146" s="8">
        <v>10</v>
      </c>
      <c r="J146" s="8">
        <v>82.69</v>
      </c>
      <c r="K146" s="8">
        <v>16.53</v>
      </c>
      <c r="L146" s="3">
        <v>20.67</v>
      </c>
      <c r="M146" s="8">
        <v>19.18</v>
      </c>
      <c r="N146" s="8">
        <v>0</v>
      </c>
      <c r="O146" s="3">
        <v>0</v>
      </c>
      <c r="P146" s="14">
        <f t="shared" si="10"/>
        <v>139.07</v>
      </c>
      <c r="Q146" s="9">
        <v>45903</v>
      </c>
      <c r="R146" s="18" t="s">
        <v>281</v>
      </c>
      <c r="S146" s="8"/>
    </row>
    <row r="147" spans="1:20" x14ac:dyDescent="0.25">
      <c r="A147" s="27">
        <v>24464</v>
      </c>
      <c r="B147" s="28" t="s">
        <v>150</v>
      </c>
      <c r="C147" s="28" t="s">
        <v>151</v>
      </c>
      <c r="D147" s="8">
        <v>1776058</v>
      </c>
      <c r="E147" s="9">
        <v>45873</v>
      </c>
      <c r="F147" s="8">
        <v>0</v>
      </c>
      <c r="G147" s="8">
        <v>0</v>
      </c>
      <c r="H147" s="8">
        <v>10</v>
      </c>
      <c r="I147" s="8">
        <v>10</v>
      </c>
      <c r="J147" s="8">
        <v>82.69</v>
      </c>
      <c r="K147" s="8">
        <v>0</v>
      </c>
      <c r="L147" s="3">
        <v>0</v>
      </c>
      <c r="M147" s="8">
        <v>13.23</v>
      </c>
      <c r="N147" s="8">
        <v>0</v>
      </c>
      <c r="O147" s="3">
        <v>0</v>
      </c>
      <c r="P147" s="14">
        <f t="shared" si="10"/>
        <v>95.92</v>
      </c>
      <c r="Q147" s="9">
        <v>45903</v>
      </c>
      <c r="R147" s="18" t="s">
        <v>281</v>
      </c>
      <c r="S147" s="8"/>
    </row>
    <row r="148" spans="1:20" x14ac:dyDescent="0.25">
      <c r="A148" s="27">
        <v>24465</v>
      </c>
      <c r="B148" s="28" t="s">
        <v>122</v>
      </c>
      <c r="C148" s="28" t="s">
        <v>173</v>
      </c>
      <c r="D148" s="8">
        <v>1776064</v>
      </c>
      <c r="E148" s="9">
        <v>45873</v>
      </c>
      <c r="F148" s="8">
        <v>0</v>
      </c>
      <c r="G148" s="8">
        <v>0</v>
      </c>
      <c r="H148" s="8">
        <v>10</v>
      </c>
      <c r="I148" s="8">
        <v>10</v>
      </c>
      <c r="J148" s="8">
        <v>82.69</v>
      </c>
      <c r="K148" s="8">
        <v>0</v>
      </c>
      <c r="L148" s="3">
        <v>0</v>
      </c>
      <c r="M148" s="8">
        <v>13.23</v>
      </c>
      <c r="N148" s="8">
        <v>0</v>
      </c>
      <c r="O148" s="3">
        <v>0</v>
      </c>
      <c r="P148" s="14">
        <f t="shared" si="10"/>
        <v>95.92</v>
      </c>
      <c r="Q148" s="9">
        <v>45903</v>
      </c>
      <c r="R148" s="18" t="s">
        <v>281</v>
      </c>
      <c r="S148" s="8"/>
    </row>
    <row r="149" spans="1:20" x14ac:dyDescent="0.25">
      <c r="A149" s="27">
        <v>24466</v>
      </c>
      <c r="B149" s="28" t="s">
        <v>176</v>
      </c>
      <c r="C149" s="28" t="s">
        <v>177</v>
      </c>
      <c r="D149" s="8">
        <v>1776056</v>
      </c>
      <c r="E149" s="9">
        <v>45873</v>
      </c>
      <c r="F149" s="8">
        <v>0</v>
      </c>
      <c r="G149" s="8">
        <v>0</v>
      </c>
      <c r="H149" s="8">
        <v>10</v>
      </c>
      <c r="I149" s="8">
        <v>10</v>
      </c>
      <c r="J149" s="8">
        <v>82.69</v>
      </c>
      <c r="K149" s="8">
        <v>0</v>
      </c>
      <c r="L149" s="3">
        <v>0</v>
      </c>
      <c r="M149" s="8">
        <v>13.23</v>
      </c>
      <c r="N149" s="8">
        <v>0</v>
      </c>
      <c r="O149" s="3">
        <v>0</v>
      </c>
      <c r="P149" s="14">
        <f t="shared" si="10"/>
        <v>95.92</v>
      </c>
      <c r="Q149" s="9">
        <v>45903</v>
      </c>
      <c r="R149" s="18" t="s">
        <v>281</v>
      </c>
      <c r="S149" s="8"/>
    </row>
    <row r="150" spans="1:20" x14ac:dyDescent="0.25">
      <c r="A150" s="3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"/>
      <c r="M150" s="8"/>
      <c r="N150" s="8"/>
      <c r="O150" s="8"/>
      <c r="P150" s="14"/>
      <c r="Q150" s="9"/>
      <c r="R150" s="8"/>
      <c r="S150" s="8"/>
    </row>
    <row r="151" spans="1:20" x14ac:dyDescent="0.25">
      <c r="A151" s="3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4"/>
      <c r="Q151" s="9"/>
      <c r="R151" s="8"/>
      <c r="S151" s="8"/>
    </row>
    <row r="152" spans="1:20" x14ac:dyDescent="0.25">
      <c r="A152" s="34">
        <v>21799</v>
      </c>
      <c r="B152" s="8" t="s">
        <v>232</v>
      </c>
      <c r="C152" s="8" t="s">
        <v>239</v>
      </c>
      <c r="D152" s="8">
        <v>1781056</v>
      </c>
      <c r="E152" s="9">
        <v>45875</v>
      </c>
      <c r="F152" s="8">
        <v>0</v>
      </c>
      <c r="G152" s="8">
        <v>0</v>
      </c>
      <c r="H152" s="8">
        <v>1032</v>
      </c>
      <c r="I152" s="8">
        <v>1032</v>
      </c>
      <c r="J152" s="8">
        <v>15364.71</v>
      </c>
      <c r="K152" s="8">
        <f>J152*0.2</f>
        <v>3072.942</v>
      </c>
      <c r="L152" s="8">
        <f>J152*0.25</f>
        <v>3841.1774999999998</v>
      </c>
      <c r="M152" s="3">
        <f>SUM(J152:L152)*0.16</f>
        <v>3564.6127200000001</v>
      </c>
      <c r="N152" s="8">
        <v>5</v>
      </c>
      <c r="O152" s="8">
        <v>0</v>
      </c>
      <c r="P152" s="14">
        <f>SUM(J152:O152)</f>
        <v>25848.442220000001</v>
      </c>
      <c r="Q152" s="9">
        <v>45889</v>
      </c>
      <c r="R152" s="15" t="s">
        <v>289</v>
      </c>
      <c r="S152" s="35">
        <v>110146.6</v>
      </c>
      <c r="T152" s="8" t="s">
        <v>336</v>
      </c>
    </row>
    <row r="153" spans="1:20" x14ac:dyDescent="0.25">
      <c r="A153" s="34">
        <v>27610</v>
      </c>
      <c r="B153" s="8" t="s">
        <v>235</v>
      </c>
      <c r="C153" s="8" t="s">
        <v>241</v>
      </c>
      <c r="D153" s="8">
        <v>1776069</v>
      </c>
      <c r="E153" s="9">
        <v>45873</v>
      </c>
      <c r="F153" s="8">
        <v>0</v>
      </c>
      <c r="G153" s="8">
        <v>0</v>
      </c>
      <c r="H153" s="8">
        <v>10</v>
      </c>
      <c r="I153" s="8">
        <v>10</v>
      </c>
      <c r="J153" s="8">
        <v>82.69</v>
      </c>
      <c r="K153" s="8">
        <f>J153*0.2</f>
        <v>16.538</v>
      </c>
      <c r="L153" s="8">
        <f>J153*0.25</f>
        <v>20.672499999999999</v>
      </c>
      <c r="M153" s="3">
        <f>SUM(J153:L153)*0.16</f>
        <v>19.184079999999998</v>
      </c>
      <c r="N153" s="8">
        <v>5</v>
      </c>
      <c r="O153" s="8">
        <v>70.58</v>
      </c>
      <c r="P153" s="14">
        <f>SUM(J153:O153)</f>
        <v>214.66458</v>
      </c>
      <c r="Q153" s="9">
        <v>45910</v>
      </c>
      <c r="R153" s="18" t="s">
        <v>337</v>
      </c>
      <c r="S153" s="35">
        <v>1624</v>
      </c>
      <c r="T153" s="7" t="s">
        <v>258</v>
      </c>
    </row>
    <row r="154" spans="1:20" x14ac:dyDescent="0.25">
      <c r="A154" s="2">
        <v>3996</v>
      </c>
      <c r="B154" s="8" t="s">
        <v>237</v>
      </c>
      <c r="C154" s="8" t="s">
        <v>240</v>
      </c>
      <c r="D154" s="8">
        <v>1797657</v>
      </c>
      <c r="E154" s="9">
        <v>45894</v>
      </c>
      <c r="F154" s="8">
        <v>0</v>
      </c>
      <c r="G154" s="8">
        <v>0</v>
      </c>
      <c r="H154" s="8">
        <v>15</v>
      </c>
      <c r="I154" s="8">
        <v>15</v>
      </c>
      <c r="J154" s="8">
        <v>115.56</v>
      </c>
      <c r="K154" s="8">
        <f>J154*0.2</f>
        <v>23.112000000000002</v>
      </c>
      <c r="L154" s="8">
        <f>J154*0.25</f>
        <v>28.89</v>
      </c>
      <c r="M154" s="3">
        <f>SUM(J154:L154)*0.16</f>
        <v>26.809920000000002</v>
      </c>
      <c r="N154" s="8">
        <v>5</v>
      </c>
      <c r="O154" s="8">
        <v>5.83</v>
      </c>
      <c r="P154" s="14">
        <f>SUM(J154:O154)</f>
        <v>205.20192000000003</v>
      </c>
      <c r="Q154" s="9">
        <v>45785</v>
      </c>
      <c r="R154" s="18" t="s">
        <v>250</v>
      </c>
      <c r="S154" s="35">
        <v>1087</v>
      </c>
      <c r="T154" s="7" t="s">
        <v>251</v>
      </c>
    </row>
    <row r="155" spans="1:20" x14ac:dyDescent="0.25">
      <c r="A155" s="34">
        <v>6500</v>
      </c>
      <c r="B155" s="8" t="s">
        <v>237</v>
      </c>
      <c r="C155" s="8" t="s">
        <v>240</v>
      </c>
      <c r="D155" s="8">
        <v>1797656</v>
      </c>
      <c r="E155" s="9">
        <v>45894</v>
      </c>
      <c r="F155" s="8">
        <v>0</v>
      </c>
      <c r="G155" s="8">
        <v>0</v>
      </c>
      <c r="H155" s="8">
        <v>15</v>
      </c>
      <c r="I155" s="8">
        <v>15</v>
      </c>
      <c r="J155" s="8">
        <v>115.56</v>
      </c>
      <c r="K155" s="8">
        <f>J155*0.2</f>
        <v>23.112000000000002</v>
      </c>
      <c r="L155" s="8">
        <f>J155*0.25</f>
        <v>28.89</v>
      </c>
      <c r="M155" s="3">
        <f>SUM(J155:L155)*0.16</f>
        <v>26.809920000000002</v>
      </c>
      <c r="N155" s="8">
        <v>5</v>
      </c>
      <c r="O155" s="8">
        <v>5.83</v>
      </c>
      <c r="P155" s="14">
        <f>SUM(J155:O155)</f>
        <v>205.20192000000003</v>
      </c>
      <c r="Q155" s="9">
        <v>45785</v>
      </c>
      <c r="R155" s="18" t="s">
        <v>253</v>
      </c>
      <c r="S155" s="35">
        <v>1087</v>
      </c>
      <c r="T155" s="7" t="s">
        <v>251</v>
      </c>
    </row>
    <row r="156" spans="1:20" x14ac:dyDescent="0.25">
      <c r="A156" s="34">
        <v>5371</v>
      </c>
      <c r="B156" s="18" t="s">
        <v>238</v>
      </c>
      <c r="C156" s="18" t="s">
        <v>242</v>
      </c>
      <c r="D156" s="8">
        <v>1801264</v>
      </c>
      <c r="E156" s="9">
        <v>45897</v>
      </c>
      <c r="F156" s="36">
        <v>60893</v>
      </c>
      <c r="G156" s="36">
        <v>61019</v>
      </c>
      <c r="H156" s="8">
        <v>0</v>
      </c>
      <c r="I156" s="8">
        <v>126</v>
      </c>
      <c r="J156" s="8">
        <v>4048.29</v>
      </c>
      <c r="K156" s="8">
        <f>J156*0.2</f>
        <v>809.65800000000002</v>
      </c>
      <c r="L156" s="8">
        <f>J156*0.25</f>
        <v>1012.0725</v>
      </c>
      <c r="M156" s="3">
        <f>SUM(J156:L156)*0.16</f>
        <v>939.20328000000006</v>
      </c>
      <c r="N156" s="8">
        <v>5</v>
      </c>
      <c r="O156" s="8">
        <v>0.8</v>
      </c>
      <c r="P156" s="14">
        <f>SUM(J156:O156)</f>
        <v>6815.0237800000004</v>
      </c>
      <c r="Q156" s="9" t="s">
        <v>267</v>
      </c>
      <c r="R156" s="15" t="s">
        <v>268</v>
      </c>
      <c r="S156" s="35">
        <v>6198</v>
      </c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4"/>
      <c r="Q157" s="9"/>
      <c r="R157" s="8"/>
      <c r="S157" s="35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4"/>
      <c r="Q158" s="9"/>
      <c r="R158" s="8"/>
      <c r="S158" s="35"/>
    </row>
    <row r="159" spans="1:20" x14ac:dyDescent="0.25">
      <c r="A159" s="33">
        <v>21797</v>
      </c>
      <c r="B159" s="8" t="s">
        <v>233</v>
      </c>
      <c r="C159" s="8" t="s">
        <v>243</v>
      </c>
      <c r="D159" s="8">
        <v>1781106</v>
      </c>
      <c r="E159" s="9">
        <v>45875</v>
      </c>
      <c r="F159" s="36">
        <v>0</v>
      </c>
      <c r="G159" s="36">
        <v>0</v>
      </c>
      <c r="H159" s="8">
        <v>720</v>
      </c>
      <c r="I159" s="8">
        <v>720</v>
      </c>
      <c r="J159" s="8">
        <v>9783.73</v>
      </c>
      <c r="K159" s="8">
        <f>J159*0.2</f>
        <v>1956.7460000000001</v>
      </c>
      <c r="L159" s="8">
        <f>J159*0.25</f>
        <v>2445.9324999999999</v>
      </c>
      <c r="M159" s="3">
        <f>SUM(J159:L159)*0.16</f>
        <v>2269.8253599999998</v>
      </c>
      <c r="N159" s="8">
        <v>5</v>
      </c>
      <c r="O159" s="8">
        <v>485.53</v>
      </c>
      <c r="P159" s="3">
        <f>SUM(J159:O159)</f>
        <v>16946.763859999995</v>
      </c>
      <c r="Q159" s="9">
        <v>45889</v>
      </c>
      <c r="R159" s="18" t="s">
        <v>292</v>
      </c>
      <c r="S159" s="35">
        <v>31447.4</v>
      </c>
      <c r="T159" s="8" t="s">
        <v>269</v>
      </c>
    </row>
    <row r="160" spans="1:20" x14ac:dyDescent="0.25">
      <c r="A160" s="33">
        <v>21788</v>
      </c>
      <c r="B160" s="8" t="s">
        <v>234</v>
      </c>
      <c r="C160" s="8" t="s">
        <v>244</v>
      </c>
      <c r="D160" s="8">
        <v>1787682</v>
      </c>
      <c r="E160" s="9">
        <v>45882</v>
      </c>
      <c r="F160" s="36">
        <v>11076</v>
      </c>
      <c r="G160" s="36">
        <v>11076</v>
      </c>
      <c r="H160" s="8">
        <v>10</v>
      </c>
      <c r="I160" s="8">
        <f>G160-F160</f>
        <v>0</v>
      </c>
      <c r="J160" s="8">
        <v>82.64</v>
      </c>
      <c r="K160" s="8">
        <f>J160*0.2</f>
        <v>16.528000000000002</v>
      </c>
      <c r="L160" s="8">
        <f>J160*0.25</f>
        <v>20.66</v>
      </c>
      <c r="M160" s="3">
        <f>SUM(J160:L160)*0.16</f>
        <v>19.17248</v>
      </c>
      <c r="N160" s="8">
        <v>5</v>
      </c>
      <c r="O160" s="8">
        <v>0</v>
      </c>
      <c r="P160" s="3">
        <f>SUM(J160:O160)</f>
        <v>144.00048000000001</v>
      </c>
      <c r="Q160" s="9">
        <v>45887</v>
      </c>
      <c r="R160" s="18" t="s">
        <v>341</v>
      </c>
      <c r="S160" s="35">
        <v>488</v>
      </c>
    </row>
    <row r="161" spans="1:19" x14ac:dyDescent="0.25">
      <c r="A161" s="33">
        <v>24681</v>
      </c>
      <c r="B161" s="8" t="s">
        <v>234</v>
      </c>
      <c r="C161" s="8" t="s">
        <v>244</v>
      </c>
      <c r="D161" s="8">
        <v>1787681</v>
      </c>
      <c r="E161" s="9">
        <v>45882</v>
      </c>
      <c r="F161" s="36"/>
      <c r="G161" s="36"/>
      <c r="H161" s="8">
        <v>10</v>
      </c>
      <c r="I161" s="8">
        <v>10</v>
      </c>
      <c r="J161" s="8">
        <v>82.64</v>
      </c>
      <c r="K161" s="8">
        <f>J161*0.2</f>
        <v>16.528000000000002</v>
      </c>
      <c r="L161" s="8">
        <f>J161*0.25</f>
        <v>20.66</v>
      </c>
      <c r="M161" s="3">
        <f>SUM(J161:L161)*0.16</f>
        <v>19.17248</v>
      </c>
      <c r="N161" s="8">
        <v>5</v>
      </c>
      <c r="O161" s="8">
        <v>0</v>
      </c>
      <c r="P161" s="3">
        <f>SUM(J161:O161)</f>
        <v>144.00048000000001</v>
      </c>
      <c r="Q161" s="9">
        <v>45887</v>
      </c>
      <c r="R161" s="18" t="s">
        <v>341</v>
      </c>
      <c r="S161" s="35">
        <v>488</v>
      </c>
    </row>
    <row r="162" spans="1:19" x14ac:dyDescent="0.25">
      <c r="A162" s="33">
        <v>24682</v>
      </c>
      <c r="B162" s="8" t="s">
        <v>234</v>
      </c>
      <c r="C162" s="8" t="s">
        <v>244</v>
      </c>
      <c r="D162" s="8">
        <v>1787683</v>
      </c>
      <c r="E162" s="9">
        <v>45882</v>
      </c>
      <c r="F162" s="36">
        <v>0</v>
      </c>
      <c r="G162" s="36">
        <v>0</v>
      </c>
      <c r="H162" s="8">
        <v>15</v>
      </c>
      <c r="I162" s="8">
        <v>15</v>
      </c>
      <c r="J162" s="8">
        <v>115.94</v>
      </c>
      <c r="K162" s="8">
        <f>J162*0.2</f>
        <v>23.188000000000002</v>
      </c>
      <c r="L162" s="8">
        <f>J162*0.25</f>
        <v>28.984999999999999</v>
      </c>
      <c r="M162" s="3">
        <f>SUM(J162:L162)*0.16</f>
        <v>26.89808</v>
      </c>
      <c r="N162" s="8">
        <v>5</v>
      </c>
      <c r="O162" s="8">
        <v>0</v>
      </c>
      <c r="P162" s="3">
        <f>SUM(J162:O162)</f>
        <v>200.01107999999999</v>
      </c>
      <c r="Q162" s="9">
        <v>45887</v>
      </c>
      <c r="R162" s="18" t="s">
        <v>341</v>
      </c>
      <c r="S162" s="35">
        <v>488</v>
      </c>
    </row>
    <row r="163" spans="1:19" x14ac:dyDescent="0.25">
      <c r="A163" s="33">
        <v>26534</v>
      </c>
      <c r="B163" s="8" t="s">
        <v>236</v>
      </c>
      <c r="C163" s="8" t="s">
        <v>245</v>
      </c>
      <c r="D163" s="8">
        <v>1790538</v>
      </c>
      <c r="E163" s="9">
        <v>45884</v>
      </c>
      <c r="F163" s="36">
        <v>0</v>
      </c>
      <c r="G163" s="36">
        <v>0</v>
      </c>
      <c r="H163" s="8">
        <v>56</v>
      </c>
      <c r="I163" s="8">
        <v>56</v>
      </c>
      <c r="J163" s="8">
        <v>430.85</v>
      </c>
      <c r="K163" s="8">
        <f>J163*0.2</f>
        <v>86.170000000000016</v>
      </c>
      <c r="L163" s="8">
        <f>J163*0.25</f>
        <v>107.71250000000001</v>
      </c>
      <c r="M163" s="3">
        <f>SUM(J163:L163)*0.16</f>
        <v>99.9572</v>
      </c>
      <c r="N163" s="8">
        <v>5</v>
      </c>
      <c r="O163" s="8">
        <v>21.74</v>
      </c>
      <c r="P163" s="8">
        <f>SUM(J163:O163)</f>
        <v>751.42969999999991</v>
      </c>
      <c r="Q163" s="9">
        <v>45898</v>
      </c>
      <c r="R163" s="18" t="s">
        <v>299</v>
      </c>
      <c r="S163" s="35"/>
    </row>
    <row r="167" spans="1:19" x14ac:dyDescent="0.25">
      <c r="A167" s="51"/>
      <c r="B167" s="51"/>
    </row>
    <row r="173" spans="1:19" x14ac:dyDescent="0.25">
      <c r="O173" s="10"/>
    </row>
  </sheetData>
  <mergeCells count="22">
    <mergeCell ref="A167:B167"/>
    <mergeCell ref="O9:O10"/>
    <mergeCell ref="P9:P10"/>
    <mergeCell ref="Q9:Q10"/>
    <mergeCell ref="R9:R10"/>
    <mergeCell ref="A9:A10"/>
    <mergeCell ref="B9:B10"/>
    <mergeCell ref="C9:C10"/>
    <mergeCell ref="D9:D10"/>
    <mergeCell ref="E9:E10"/>
    <mergeCell ref="F9:H9"/>
    <mergeCell ref="A3:S3"/>
    <mergeCell ref="A4:S4"/>
    <mergeCell ref="A6:S6"/>
    <mergeCell ref="S9:S10"/>
    <mergeCell ref="T9:T10"/>
    <mergeCell ref="I9:I10"/>
    <mergeCell ref="J9:J10"/>
    <mergeCell ref="K9:K10"/>
    <mergeCell ref="L9:L10"/>
    <mergeCell ref="M9:M10"/>
    <mergeCell ref="N9:N10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8193" r:id="rId4">
          <objectPr defaultSize="0" autoPict="0" r:id="rId5">
            <anchor moveWithCells="1">
              <from>
                <xdr:col>2</xdr:col>
                <xdr:colOff>2847975</xdr:colOff>
                <xdr:row>2</xdr:row>
                <xdr:rowOff>19050</xdr:rowOff>
              </from>
              <to>
                <xdr:col>2</xdr:col>
                <xdr:colOff>3467100</xdr:colOff>
                <xdr:row>5</xdr:row>
                <xdr:rowOff>123825</xdr:rowOff>
              </to>
            </anchor>
          </objectPr>
        </oleObject>
      </mc:Choice>
      <mc:Fallback>
        <oleObject progId="Word.Picture.8" shapeId="819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T167"/>
  <sheetViews>
    <sheetView topLeftCell="A3" zoomScale="96" zoomScaleNormal="96" workbookViewId="0">
      <pane xSplit="2" ySplit="8" topLeftCell="C11" activePane="bottomRight" state="frozen"/>
      <selection activeCell="A3" sqref="A3"/>
      <selection pane="topRight" activeCell="C3" sqref="C3"/>
      <selection pane="bottomLeft" activeCell="A5" sqref="A5"/>
      <selection pane="bottomRight" activeCell="A3" sqref="A3:XFD6"/>
    </sheetView>
  </sheetViews>
  <sheetFormatPr baseColWidth="10" defaultRowHeight="15" x14ac:dyDescent="0.25"/>
  <cols>
    <col min="1" max="1" width="14.7109375" style="7" customWidth="1"/>
    <col min="2" max="2" width="41.5703125" style="7" customWidth="1"/>
    <col min="3" max="3" width="52.85546875" style="7" customWidth="1"/>
    <col min="4" max="4" width="11.42578125" style="7"/>
    <col min="5" max="5" width="16.85546875" style="7" customWidth="1"/>
    <col min="6" max="8" width="11.42578125" style="7"/>
    <col min="9" max="9" width="13.42578125" style="7" customWidth="1"/>
    <col min="10" max="11" width="11.42578125" style="7"/>
    <col min="12" max="12" width="14.7109375" style="7" customWidth="1"/>
    <col min="13" max="15" width="11.42578125" style="7"/>
    <col min="16" max="16" width="11.85546875" style="10" bestFit="1" customWidth="1"/>
    <col min="17" max="17" width="11.42578125" style="11"/>
    <col min="18" max="18" width="35" style="7" customWidth="1"/>
    <col min="19" max="19" width="12.7109375" style="7" bestFit="1" customWidth="1"/>
    <col min="20" max="20" width="19.7109375" style="7" customWidth="1"/>
    <col min="21" max="16384" width="11.42578125" style="7"/>
  </cols>
  <sheetData>
    <row r="3" spans="1:20" customFormat="1" ht="18.75" x14ac:dyDescent="0.25">
      <c r="A3" s="47" t="s">
        <v>359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0" customFormat="1" ht="18.75" x14ac:dyDescent="0.25">
      <c r="A4" s="47" t="s">
        <v>360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0" customFormat="1" x14ac:dyDescent="0.25"/>
    <row r="6" spans="1:20" ht="18.75" x14ac:dyDescent="0.3">
      <c r="A6" s="48" t="s">
        <v>361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9" spans="1:20" x14ac:dyDescent="0.25">
      <c r="A9" s="52" t="s">
        <v>2</v>
      </c>
      <c r="B9" s="52" t="s">
        <v>0</v>
      </c>
      <c r="C9" s="52" t="s">
        <v>1</v>
      </c>
      <c r="D9" s="52" t="s">
        <v>3</v>
      </c>
      <c r="E9" s="52" t="s">
        <v>4</v>
      </c>
      <c r="F9" s="52" t="s">
        <v>5</v>
      </c>
      <c r="G9" s="52"/>
      <c r="H9" s="52"/>
      <c r="I9" s="52" t="s">
        <v>9</v>
      </c>
      <c r="J9" s="52" t="s">
        <v>10</v>
      </c>
      <c r="K9" s="52" t="s">
        <v>11</v>
      </c>
      <c r="L9" s="52" t="s">
        <v>12</v>
      </c>
      <c r="M9" s="52" t="s">
        <v>13</v>
      </c>
      <c r="N9" s="52" t="s">
        <v>14</v>
      </c>
      <c r="O9" s="49" t="s">
        <v>246</v>
      </c>
      <c r="P9" s="56" t="s">
        <v>16</v>
      </c>
      <c r="Q9" s="54" t="s">
        <v>41</v>
      </c>
      <c r="R9" s="52" t="s">
        <v>15</v>
      </c>
      <c r="S9" s="52" t="s">
        <v>43</v>
      </c>
      <c r="T9" s="51"/>
    </row>
    <row r="10" spans="1:20" x14ac:dyDescent="0.25">
      <c r="A10" s="52"/>
      <c r="B10" s="52"/>
      <c r="C10" s="52"/>
      <c r="D10" s="52"/>
      <c r="E10" s="52"/>
      <c r="F10" s="12" t="s">
        <v>6</v>
      </c>
      <c r="G10" s="12" t="s">
        <v>7</v>
      </c>
      <c r="H10" s="12" t="s">
        <v>8</v>
      </c>
      <c r="I10" s="52"/>
      <c r="J10" s="52"/>
      <c r="K10" s="52"/>
      <c r="L10" s="52"/>
      <c r="M10" s="52"/>
      <c r="N10" s="52"/>
      <c r="O10" s="50"/>
      <c r="P10" s="56"/>
      <c r="Q10" s="55"/>
      <c r="R10" s="52"/>
      <c r="S10" s="52"/>
      <c r="T10" s="51"/>
    </row>
    <row r="11" spans="1:20" x14ac:dyDescent="0.25">
      <c r="A11" s="2">
        <v>9119</v>
      </c>
      <c r="B11" s="1" t="s">
        <v>17</v>
      </c>
      <c r="C11" s="13" t="s">
        <v>46</v>
      </c>
      <c r="D11" s="8">
        <v>1812341</v>
      </c>
      <c r="E11" s="9">
        <v>45905</v>
      </c>
      <c r="F11" s="8">
        <v>0</v>
      </c>
      <c r="G11" s="8">
        <v>0</v>
      </c>
      <c r="H11" s="2">
        <v>171.042</v>
      </c>
      <c r="I11" s="2">
        <v>171.042</v>
      </c>
      <c r="J11" s="3">
        <v>1692.46</v>
      </c>
      <c r="K11" s="3">
        <f>J11*0.2</f>
        <v>338.49200000000002</v>
      </c>
      <c r="L11" s="3">
        <f>J11*0.25</f>
        <v>423.11500000000001</v>
      </c>
      <c r="M11" s="3">
        <f>SUM(J11:L11)*0.16</f>
        <v>392.65072000000004</v>
      </c>
      <c r="N11" s="4">
        <v>5</v>
      </c>
      <c r="O11" s="4">
        <v>0</v>
      </c>
      <c r="P11" s="14">
        <f t="shared" ref="P11:P37" si="0">SUM(J11:N11)</f>
        <v>2851.7177200000001</v>
      </c>
      <c r="Q11" s="9">
        <v>46121</v>
      </c>
      <c r="R11" s="15" t="s">
        <v>280</v>
      </c>
      <c r="S11" s="16"/>
      <c r="T11" s="17"/>
    </row>
    <row r="12" spans="1:20" x14ac:dyDescent="0.25">
      <c r="A12" s="2">
        <v>9129</v>
      </c>
      <c r="B12" s="1" t="s">
        <v>17</v>
      </c>
      <c r="C12" s="13" t="s">
        <v>46</v>
      </c>
      <c r="D12" s="8">
        <v>1812343</v>
      </c>
      <c r="E12" s="9">
        <v>45905</v>
      </c>
      <c r="F12" s="8">
        <v>0</v>
      </c>
      <c r="G12" s="8">
        <v>0</v>
      </c>
      <c r="H12" s="2">
        <v>127.413</v>
      </c>
      <c r="I12" s="2">
        <v>127.413</v>
      </c>
      <c r="J12" s="3">
        <v>1183.92</v>
      </c>
      <c r="K12" s="3">
        <f t="shared" ref="K12:K20" si="1">J12*0.2</f>
        <v>236.78400000000002</v>
      </c>
      <c r="L12" s="3">
        <f t="shared" ref="L12:L20" si="2">J12*0.25</f>
        <v>295.98</v>
      </c>
      <c r="M12" s="3">
        <f t="shared" ref="M12:M37" si="3">SUM(J12:L12)*0.16</f>
        <v>274.66944000000007</v>
      </c>
      <c r="N12" s="4">
        <v>5</v>
      </c>
      <c r="O12" s="4">
        <v>0</v>
      </c>
      <c r="P12" s="14">
        <f t="shared" si="0"/>
        <v>1996.3534400000003</v>
      </c>
      <c r="Q12" s="9">
        <v>46121</v>
      </c>
      <c r="R12" s="18" t="s">
        <v>280</v>
      </c>
      <c r="S12" s="16"/>
      <c r="T12" s="17"/>
    </row>
    <row r="13" spans="1:20" x14ac:dyDescent="0.25">
      <c r="A13" s="2">
        <v>9127</v>
      </c>
      <c r="B13" s="1" t="s">
        <v>18</v>
      </c>
      <c r="C13" s="13" t="s">
        <v>49</v>
      </c>
      <c r="D13" s="8">
        <v>1812345</v>
      </c>
      <c r="E13" s="9">
        <v>45905</v>
      </c>
      <c r="F13" s="8">
        <v>0</v>
      </c>
      <c r="G13" s="8">
        <v>0</v>
      </c>
      <c r="H13" s="2">
        <v>416.90800000000002</v>
      </c>
      <c r="I13" s="2">
        <v>416.90800000000002</v>
      </c>
      <c r="J13" s="3">
        <v>3504.59</v>
      </c>
      <c r="K13" s="3">
        <f t="shared" si="1"/>
        <v>700.91800000000012</v>
      </c>
      <c r="L13" s="3">
        <f t="shared" si="2"/>
        <v>876.14750000000004</v>
      </c>
      <c r="M13" s="3">
        <f t="shared" si="3"/>
        <v>813.06488000000002</v>
      </c>
      <c r="N13" s="4">
        <v>5</v>
      </c>
      <c r="O13" s="4">
        <v>0</v>
      </c>
      <c r="P13" s="14">
        <f t="shared" si="0"/>
        <v>5899.7203799999997</v>
      </c>
      <c r="Q13" s="9">
        <v>46121</v>
      </c>
      <c r="R13" s="18" t="s">
        <v>280</v>
      </c>
      <c r="S13" s="16">
        <v>73626.509999999995</v>
      </c>
      <c r="T13" s="17"/>
    </row>
    <row r="14" spans="1:20" x14ac:dyDescent="0.25">
      <c r="A14" s="2">
        <v>9131</v>
      </c>
      <c r="B14" s="1" t="s">
        <v>19</v>
      </c>
      <c r="C14" s="13" t="s">
        <v>58</v>
      </c>
      <c r="D14" s="8">
        <v>1812356</v>
      </c>
      <c r="E14" s="9">
        <v>45905</v>
      </c>
      <c r="F14" s="8">
        <v>0</v>
      </c>
      <c r="G14" s="8">
        <v>0</v>
      </c>
      <c r="H14" s="2">
        <v>79.712999999999994</v>
      </c>
      <c r="I14" s="2">
        <v>79.712999999999994</v>
      </c>
      <c r="J14" s="3">
        <v>674.01</v>
      </c>
      <c r="K14" s="3">
        <v>0</v>
      </c>
      <c r="L14" s="3">
        <v>0</v>
      </c>
      <c r="M14" s="3">
        <f t="shared" si="3"/>
        <v>107.8416</v>
      </c>
      <c r="N14" s="4">
        <v>5</v>
      </c>
      <c r="O14" s="4">
        <v>0</v>
      </c>
      <c r="P14" s="14">
        <f t="shared" si="0"/>
        <v>786.85159999999996</v>
      </c>
      <c r="Q14" s="9">
        <v>46121</v>
      </c>
      <c r="R14" s="18" t="s">
        <v>280</v>
      </c>
      <c r="S14" s="16"/>
      <c r="T14" s="17"/>
    </row>
    <row r="15" spans="1:20" x14ac:dyDescent="0.25">
      <c r="A15" s="2">
        <v>9122</v>
      </c>
      <c r="B15" s="19" t="s">
        <v>20</v>
      </c>
      <c r="C15" s="13" t="s">
        <v>54</v>
      </c>
      <c r="D15" s="8">
        <v>1812352</v>
      </c>
      <c r="E15" s="9">
        <v>45905</v>
      </c>
      <c r="F15" s="8">
        <v>0</v>
      </c>
      <c r="G15" s="8">
        <v>0</v>
      </c>
      <c r="H15" s="20">
        <v>138.773</v>
      </c>
      <c r="I15" s="20">
        <v>138.773</v>
      </c>
      <c r="J15" s="3">
        <v>1316.34</v>
      </c>
      <c r="K15" s="3">
        <f t="shared" si="1"/>
        <v>263.26799999999997</v>
      </c>
      <c r="L15" s="3">
        <f t="shared" si="2"/>
        <v>329.08499999999998</v>
      </c>
      <c r="M15" s="3">
        <f t="shared" si="3"/>
        <v>305.39087999999998</v>
      </c>
      <c r="N15" s="4">
        <v>5</v>
      </c>
      <c r="O15" s="4">
        <v>0</v>
      </c>
      <c r="P15" s="14">
        <f t="shared" si="0"/>
        <v>2219.0838800000001</v>
      </c>
      <c r="Q15" s="9">
        <v>46121</v>
      </c>
      <c r="R15" s="18" t="s">
        <v>280</v>
      </c>
      <c r="S15" s="16"/>
      <c r="T15" s="17"/>
    </row>
    <row r="16" spans="1:20" x14ac:dyDescent="0.25">
      <c r="A16" s="2">
        <v>24072</v>
      </c>
      <c r="B16" s="1" t="s">
        <v>21</v>
      </c>
      <c r="C16" s="13" t="s">
        <v>66</v>
      </c>
      <c r="D16" s="8">
        <v>1812338</v>
      </c>
      <c r="E16" s="9">
        <v>45905</v>
      </c>
      <c r="F16" s="8">
        <v>0</v>
      </c>
      <c r="G16" s="8">
        <v>0</v>
      </c>
      <c r="H16" s="2">
        <v>106.069</v>
      </c>
      <c r="I16" s="2">
        <v>106.069</v>
      </c>
      <c r="J16" s="3">
        <v>954.43</v>
      </c>
      <c r="K16" s="3">
        <f t="shared" si="1"/>
        <v>190.886</v>
      </c>
      <c r="L16" s="3">
        <f t="shared" si="2"/>
        <v>238.60749999999999</v>
      </c>
      <c r="M16" s="3">
        <f t="shared" si="3"/>
        <v>221.42776000000003</v>
      </c>
      <c r="N16" s="4">
        <v>5</v>
      </c>
      <c r="O16" s="4">
        <v>0</v>
      </c>
      <c r="P16" s="14">
        <f t="shared" si="0"/>
        <v>1610.3512600000001</v>
      </c>
      <c r="Q16" s="9">
        <v>46121</v>
      </c>
      <c r="R16" s="18" t="s">
        <v>280</v>
      </c>
      <c r="S16" s="16"/>
      <c r="T16" s="17"/>
    </row>
    <row r="17" spans="1:20" x14ac:dyDescent="0.25">
      <c r="A17" s="2">
        <v>12163</v>
      </c>
      <c r="B17" s="1" t="s">
        <v>22</v>
      </c>
      <c r="C17" s="13" t="s">
        <v>62</v>
      </c>
      <c r="D17" s="8">
        <v>1812334</v>
      </c>
      <c r="E17" s="9">
        <v>45905</v>
      </c>
      <c r="F17" s="8">
        <v>0</v>
      </c>
      <c r="G17" s="8">
        <v>0</v>
      </c>
      <c r="H17" s="2">
        <v>116.02800000000001</v>
      </c>
      <c r="I17" s="2">
        <v>116.02800000000001</v>
      </c>
      <c r="J17" s="3">
        <v>1060.3499999999999</v>
      </c>
      <c r="K17" s="3">
        <v>0</v>
      </c>
      <c r="L17" s="3">
        <v>0</v>
      </c>
      <c r="M17" s="3">
        <f t="shared" si="3"/>
        <v>169.65599999999998</v>
      </c>
      <c r="N17" s="4">
        <v>5</v>
      </c>
      <c r="O17" s="4">
        <v>0</v>
      </c>
      <c r="P17" s="14">
        <f t="shared" si="0"/>
        <v>1235.0059999999999</v>
      </c>
      <c r="Q17" s="9">
        <v>46121</v>
      </c>
      <c r="R17" s="18" t="s">
        <v>280</v>
      </c>
      <c r="S17" s="16"/>
      <c r="T17" s="17"/>
    </row>
    <row r="18" spans="1:20" x14ac:dyDescent="0.25">
      <c r="A18" s="2">
        <v>9126</v>
      </c>
      <c r="B18" s="1" t="s">
        <v>23</v>
      </c>
      <c r="C18" s="13" t="s">
        <v>50</v>
      </c>
      <c r="D18" s="8">
        <v>1812346</v>
      </c>
      <c r="E18" s="9">
        <v>45905</v>
      </c>
      <c r="F18" s="8">
        <v>0</v>
      </c>
      <c r="G18" s="8">
        <v>0</v>
      </c>
      <c r="H18" s="2">
        <v>187.28700000000001</v>
      </c>
      <c r="I18" s="2">
        <v>187.28700000000001</v>
      </c>
      <c r="J18" s="3">
        <v>1894.82</v>
      </c>
      <c r="K18" s="3">
        <f t="shared" si="1"/>
        <v>378.964</v>
      </c>
      <c r="L18" s="3">
        <f t="shared" si="2"/>
        <v>473.70499999999998</v>
      </c>
      <c r="M18" s="3">
        <f t="shared" si="3"/>
        <v>439.59824000000003</v>
      </c>
      <c r="N18" s="4">
        <v>5</v>
      </c>
      <c r="O18" s="4">
        <v>0</v>
      </c>
      <c r="P18" s="14">
        <f t="shared" si="0"/>
        <v>3192.0872399999998</v>
      </c>
      <c r="Q18" s="9">
        <v>46121</v>
      </c>
      <c r="R18" s="18" t="s">
        <v>280</v>
      </c>
      <c r="S18" s="16"/>
      <c r="T18" s="17"/>
    </row>
    <row r="19" spans="1:20" x14ac:dyDescent="0.25">
      <c r="A19" s="2">
        <v>9123</v>
      </c>
      <c r="B19" s="1" t="s">
        <v>24</v>
      </c>
      <c r="C19" s="13" t="s">
        <v>52</v>
      </c>
      <c r="D19" s="8">
        <v>1812349</v>
      </c>
      <c r="E19" s="9">
        <v>45905</v>
      </c>
      <c r="F19" s="8">
        <v>0</v>
      </c>
      <c r="G19" s="8">
        <v>0</v>
      </c>
      <c r="H19" s="2">
        <v>314.97300000000001</v>
      </c>
      <c r="I19" s="2">
        <v>314.97300000000001</v>
      </c>
      <c r="J19" s="3">
        <v>3620.72</v>
      </c>
      <c r="K19" s="3">
        <f t="shared" si="1"/>
        <v>724.14400000000001</v>
      </c>
      <c r="L19" s="3">
        <f t="shared" si="2"/>
        <v>905.18</v>
      </c>
      <c r="M19" s="3">
        <f t="shared" si="3"/>
        <v>840.00703999999996</v>
      </c>
      <c r="N19" s="4">
        <v>5</v>
      </c>
      <c r="O19" s="4">
        <v>0</v>
      </c>
      <c r="P19" s="14">
        <f t="shared" si="0"/>
        <v>6095.0510400000003</v>
      </c>
      <c r="Q19" s="9">
        <v>46121</v>
      </c>
      <c r="R19" s="18" t="s">
        <v>280</v>
      </c>
      <c r="S19" s="16"/>
      <c r="T19" s="17"/>
    </row>
    <row r="20" spans="1:20" x14ac:dyDescent="0.25">
      <c r="A20" s="2">
        <v>9121</v>
      </c>
      <c r="B20" s="1" t="s">
        <v>24</v>
      </c>
      <c r="C20" s="13" t="s">
        <v>52</v>
      </c>
      <c r="D20" s="8">
        <v>1812351</v>
      </c>
      <c r="E20" s="9">
        <v>45905</v>
      </c>
      <c r="F20" s="8">
        <v>0</v>
      </c>
      <c r="G20" s="8">
        <v>0</v>
      </c>
      <c r="H20" s="2">
        <v>161.947</v>
      </c>
      <c r="I20" s="2">
        <v>161.947</v>
      </c>
      <c r="J20" s="3">
        <v>1586.44</v>
      </c>
      <c r="K20" s="3">
        <f t="shared" si="1"/>
        <v>317.28800000000001</v>
      </c>
      <c r="L20" s="3">
        <f t="shared" si="2"/>
        <v>396.61</v>
      </c>
      <c r="M20" s="3">
        <f t="shared" si="3"/>
        <v>368.05408000000006</v>
      </c>
      <c r="N20" s="4">
        <v>5</v>
      </c>
      <c r="O20" s="4">
        <v>0</v>
      </c>
      <c r="P20" s="14">
        <f t="shared" si="0"/>
        <v>2673.3920800000001</v>
      </c>
      <c r="Q20" s="9">
        <v>46121</v>
      </c>
      <c r="R20" s="18" t="s">
        <v>280</v>
      </c>
      <c r="S20" s="16"/>
      <c r="T20" s="17"/>
    </row>
    <row r="21" spans="1:20" x14ac:dyDescent="0.25">
      <c r="A21" s="2">
        <v>12086</v>
      </c>
      <c r="B21" s="1" t="s">
        <v>25</v>
      </c>
      <c r="C21" s="13" t="s">
        <v>60</v>
      </c>
      <c r="D21" s="8">
        <v>1812332</v>
      </c>
      <c r="E21" s="9">
        <v>45905</v>
      </c>
      <c r="F21" s="8">
        <v>0</v>
      </c>
      <c r="G21" s="8">
        <v>0</v>
      </c>
      <c r="H21" s="2">
        <v>148.696</v>
      </c>
      <c r="I21" s="2">
        <v>148.696</v>
      </c>
      <c r="J21" s="3">
        <v>1431.99</v>
      </c>
      <c r="K21" s="3">
        <v>0</v>
      </c>
      <c r="L21" s="3">
        <v>0</v>
      </c>
      <c r="M21" s="3">
        <f t="shared" si="3"/>
        <v>229.11840000000001</v>
      </c>
      <c r="N21" s="4">
        <v>5</v>
      </c>
      <c r="O21" s="4">
        <v>0</v>
      </c>
      <c r="P21" s="14">
        <f t="shared" si="0"/>
        <v>1666.1084000000001</v>
      </c>
      <c r="Q21" s="9">
        <v>46121</v>
      </c>
      <c r="R21" s="18" t="s">
        <v>280</v>
      </c>
      <c r="S21" s="16"/>
      <c r="T21" s="17"/>
    </row>
    <row r="22" spans="1:20" x14ac:dyDescent="0.25">
      <c r="A22" s="2">
        <v>12596</v>
      </c>
      <c r="B22" s="1" t="s">
        <v>26</v>
      </c>
      <c r="C22" s="13" t="s">
        <v>64</v>
      </c>
      <c r="D22" s="8">
        <v>1812336</v>
      </c>
      <c r="E22" s="9">
        <v>45905</v>
      </c>
      <c r="F22" s="8">
        <v>0</v>
      </c>
      <c r="G22" s="8">
        <v>0</v>
      </c>
      <c r="H22" s="2">
        <v>109.389</v>
      </c>
      <c r="I22" s="2">
        <v>109.389</v>
      </c>
      <c r="J22" s="3">
        <v>989.73</v>
      </c>
      <c r="K22" s="3">
        <v>0</v>
      </c>
      <c r="L22" s="3">
        <v>0</v>
      </c>
      <c r="M22" s="3">
        <f t="shared" si="3"/>
        <v>158.35679999999999</v>
      </c>
      <c r="N22" s="4">
        <v>5</v>
      </c>
      <c r="O22" s="4">
        <v>0</v>
      </c>
      <c r="P22" s="14">
        <f t="shared" si="0"/>
        <v>1153.0868</v>
      </c>
      <c r="Q22" s="9">
        <v>46121</v>
      </c>
      <c r="R22" s="18" t="s">
        <v>280</v>
      </c>
      <c r="S22" s="16"/>
      <c r="T22" s="17"/>
    </row>
    <row r="23" spans="1:20" x14ac:dyDescent="0.25">
      <c r="A23" s="2">
        <v>9124</v>
      </c>
      <c r="B23" s="1" t="s">
        <v>27</v>
      </c>
      <c r="C23" s="13" t="s">
        <v>51</v>
      </c>
      <c r="D23" s="8">
        <v>1812348</v>
      </c>
      <c r="E23" s="9">
        <v>45905</v>
      </c>
      <c r="F23" s="8">
        <v>0</v>
      </c>
      <c r="G23" s="8">
        <v>0</v>
      </c>
      <c r="H23" s="2">
        <v>288.51299999999998</v>
      </c>
      <c r="I23" s="2">
        <v>288.51299999999998</v>
      </c>
      <c r="J23" s="3">
        <v>3242.59</v>
      </c>
      <c r="K23" s="3">
        <f t="shared" ref="K23:K28" si="4">J23*0.2</f>
        <v>648.51800000000003</v>
      </c>
      <c r="L23" s="3">
        <f t="shared" ref="L23:L28" si="5">J23*0.25</f>
        <v>810.64750000000004</v>
      </c>
      <c r="M23" s="3">
        <f t="shared" si="3"/>
        <v>752.28088000000002</v>
      </c>
      <c r="N23" s="4">
        <v>5</v>
      </c>
      <c r="O23" s="4">
        <v>0</v>
      </c>
      <c r="P23" s="14">
        <f t="shared" si="0"/>
        <v>5459.0363800000005</v>
      </c>
      <c r="Q23" s="9">
        <v>46121</v>
      </c>
      <c r="R23" s="18" t="s">
        <v>280</v>
      </c>
      <c r="S23" s="16"/>
      <c r="T23" s="17"/>
    </row>
    <row r="24" spans="1:20" x14ac:dyDescent="0.25">
      <c r="A24" s="2">
        <v>11691</v>
      </c>
      <c r="B24" s="1" t="s">
        <v>28</v>
      </c>
      <c r="C24" s="13" t="s">
        <v>67</v>
      </c>
      <c r="D24" s="8">
        <v>1812339</v>
      </c>
      <c r="E24" s="9">
        <v>45905</v>
      </c>
      <c r="F24" s="8">
        <v>0</v>
      </c>
      <c r="G24" s="8">
        <v>0</v>
      </c>
      <c r="H24" s="2">
        <v>175.91900000000001</v>
      </c>
      <c r="I24" s="2">
        <v>175.91900000000001</v>
      </c>
      <c r="J24" s="3">
        <v>1750.25</v>
      </c>
      <c r="K24" s="3">
        <f t="shared" si="4"/>
        <v>350.05</v>
      </c>
      <c r="L24" s="3">
        <v>0</v>
      </c>
      <c r="M24" s="3">
        <f t="shared" si="3"/>
        <v>336.04800000000006</v>
      </c>
      <c r="N24" s="4">
        <v>5</v>
      </c>
      <c r="O24" s="4">
        <v>0</v>
      </c>
      <c r="P24" s="14">
        <f t="shared" si="0"/>
        <v>2441.3480000000004</v>
      </c>
      <c r="Q24" s="9">
        <v>46121</v>
      </c>
      <c r="R24" s="18" t="s">
        <v>280</v>
      </c>
      <c r="S24" s="16"/>
      <c r="T24" s="17"/>
    </row>
    <row r="25" spans="1:20" x14ac:dyDescent="0.25">
      <c r="A25" s="2">
        <v>6379</v>
      </c>
      <c r="B25" s="1" t="s">
        <v>29</v>
      </c>
      <c r="C25" s="13" t="s">
        <v>56</v>
      </c>
      <c r="D25" s="8">
        <v>1812354</v>
      </c>
      <c r="E25" s="9">
        <v>45905</v>
      </c>
      <c r="F25" s="8">
        <v>0</v>
      </c>
      <c r="G25" s="8">
        <v>0</v>
      </c>
      <c r="H25" s="2">
        <v>127.413</v>
      </c>
      <c r="I25" s="2">
        <v>127.413</v>
      </c>
      <c r="J25" s="3">
        <v>1183.92</v>
      </c>
      <c r="K25" s="3">
        <f t="shared" si="4"/>
        <v>236.78400000000002</v>
      </c>
      <c r="L25" s="3">
        <f t="shared" si="5"/>
        <v>295.98</v>
      </c>
      <c r="M25" s="3">
        <f t="shared" si="3"/>
        <v>274.66944000000007</v>
      </c>
      <c r="N25" s="4">
        <v>5</v>
      </c>
      <c r="O25" s="4">
        <v>0</v>
      </c>
      <c r="P25" s="14">
        <f t="shared" si="0"/>
        <v>1996.3534400000003</v>
      </c>
      <c r="Q25" s="9">
        <v>46121</v>
      </c>
      <c r="R25" s="18" t="s">
        <v>280</v>
      </c>
      <c r="S25" s="16"/>
      <c r="T25" s="17"/>
    </row>
    <row r="26" spans="1:20" x14ac:dyDescent="0.25">
      <c r="A26" s="2">
        <v>9130</v>
      </c>
      <c r="B26" s="1" t="s">
        <v>30</v>
      </c>
      <c r="C26" s="13" t="s">
        <v>47</v>
      </c>
      <c r="D26" s="8">
        <v>1812342</v>
      </c>
      <c r="E26" s="9">
        <v>45905</v>
      </c>
      <c r="F26" s="8">
        <v>0</v>
      </c>
      <c r="G26" s="8">
        <v>0</v>
      </c>
      <c r="H26" s="2">
        <v>123.495</v>
      </c>
      <c r="I26" s="2">
        <v>123.495</v>
      </c>
      <c r="J26" s="3">
        <v>1139.8</v>
      </c>
      <c r="K26" s="3">
        <f t="shared" si="4"/>
        <v>227.96</v>
      </c>
      <c r="L26" s="3">
        <f t="shared" si="5"/>
        <v>284.95</v>
      </c>
      <c r="M26" s="3">
        <f t="shared" si="3"/>
        <v>264.43360000000001</v>
      </c>
      <c r="N26" s="4">
        <v>5</v>
      </c>
      <c r="O26" s="4">
        <v>0</v>
      </c>
      <c r="P26" s="14">
        <f t="shared" si="0"/>
        <v>1922.1436000000001</v>
      </c>
      <c r="Q26" s="9">
        <v>46121</v>
      </c>
      <c r="R26" s="18" t="s">
        <v>280</v>
      </c>
      <c r="S26" s="16"/>
      <c r="T26" s="17"/>
    </row>
    <row r="27" spans="1:20" x14ac:dyDescent="0.25">
      <c r="A27" s="2">
        <v>9128</v>
      </c>
      <c r="B27" s="1" t="s">
        <v>31</v>
      </c>
      <c r="C27" s="13" t="s">
        <v>48</v>
      </c>
      <c r="D27" s="8">
        <v>1812344</v>
      </c>
      <c r="E27" s="9">
        <v>45905</v>
      </c>
      <c r="F27" s="8">
        <v>0</v>
      </c>
      <c r="G27" s="8">
        <v>0</v>
      </c>
      <c r="H27" s="2">
        <v>296.78100000000001</v>
      </c>
      <c r="I27" s="2">
        <v>296.78100000000001</v>
      </c>
      <c r="J27" s="3">
        <v>3360.76</v>
      </c>
      <c r="K27" s="3">
        <f t="shared" si="4"/>
        <v>672.15200000000004</v>
      </c>
      <c r="L27" s="3">
        <f t="shared" si="5"/>
        <v>840.19</v>
      </c>
      <c r="M27" s="3">
        <f t="shared" si="3"/>
        <v>779.69632000000013</v>
      </c>
      <c r="N27" s="4">
        <v>5</v>
      </c>
      <c r="O27" s="4">
        <v>0</v>
      </c>
      <c r="P27" s="14">
        <f t="shared" si="0"/>
        <v>5657.7983200000008</v>
      </c>
      <c r="Q27" s="9">
        <v>46121</v>
      </c>
      <c r="R27" s="18" t="s">
        <v>280</v>
      </c>
      <c r="S27" s="16"/>
      <c r="T27" s="17"/>
    </row>
    <row r="28" spans="1:20" x14ac:dyDescent="0.25">
      <c r="A28" s="2">
        <v>9125</v>
      </c>
      <c r="B28" s="1" t="s">
        <v>31</v>
      </c>
      <c r="C28" s="13" t="s">
        <v>48</v>
      </c>
      <c r="D28" s="8">
        <v>1812347</v>
      </c>
      <c r="E28" s="9">
        <v>45905</v>
      </c>
      <c r="F28" s="8">
        <v>0</v>
      </c>
      <c r="G28" s="8">
        <v>0</v>
      </c>
      <c r="H28" s="2">
        <v>183.49799999999999</v>
      </c>
      <c r="I28" s="2">
        <v>183.49799999999999</v>
      </c>
      <c r="J28" s="3">
        <v>1846.62</v>
      </c>
      <c r="K28" s="3">
        <f t="shared" si="4"/>
        <v>369.32400000000001</v>
      </c>
      <c r="L28" s="3">
        <f t="shared" si="5"/>
        <v>461.65499999999997</v>
      </c>
      <c r="M28" s="3">
        <f t="shared" si="3"/>
        <v>428.41584000000006</v>
      </c>
      <c r="N28" s="4">
        <v>5</v>
      </c>
      <c r="O28" s="4">
        <v>0</v>
      </c>
      <c r="P28" s="14">
        <f t="shared" si="0"/>
        <v>3111.0148400000003</v>
      </c>
      <c r="Q28" s="9">
        <v>46121</v>
      </c>
      <c r="R28" s="18" t="s">
        <v>280</v>
      </c>
      <c r="S28" s="16"/>
      <c r="T28" s="17"/>
    </row>
    <row r="29" spans="1:20" x14ac:dyDescent="0.25">
      <c r="A29" s="2">
        <v>13413</v>
      </c>
      <c r="B29" s="1" t="s">
        <v>32</v>
      </c>
      <c r="C29" s="13" t="s">
        <v>65</v>
      </c>
      <c r="D29" s="8">
        <v>1812337</v>
      </c>
      <c r="E29" s="9">
        <v>45905</v>
      </c>
      <c r="F29" s="8">
        <v>0</v>
      </c>
      <c r="G29" s="8">
        <v>0</v>
      </c>
      <c r="H29" s="2">
        <v>107.729</v>
      </c>
      <c r="I29" s="2">
        <v>107.729</v>
      </c>
      <c r="J29" s="3">
        <v>972.07</v>
      </c>
      <c r="K29" s="3">
        <v>0</v>
      </c>
      <c r="L29" s="3">
        <v>0</v>
      </c>
      <c r="M29" s="3">
        <f t="shared" si="3"/>
        <v>155.53120000000001</v>
      </c>
      <c r="N29" s="4">
        <v>5</v>
      </c>
      <c r="O29" s="4">
        <v>0</v>
      </c>
      <c r="P29" s="14">
        <f t="shared" si="0"/>
        <v>1132.6012000000001</v>
      </c>
      <c r="Q29" s="9">
        <v>46121</v>
      </c>
      <c r="R29" s="18" t="s">
        <v>280</v>
      </c>
      <c r="S29" s="16"/>
      <c r="T29" s="17"/>
    </row>
    <row r="30" spans="1:20" x14ac:dyDescent="0.25">
      <c r="A30" s="2">
        <v>9133</v>
      </c>
      <c r="B30" s="1" t="s">
        <v>33</v>
      </c>
      <c r="C30" s="13" t="s">
        <v>59</v>
      </c>
      <c r="D30" s="8">
        <v>1812358</v>
      </c>
      <c r="E30" s="9">
        <v>45905</v>
      </c>
      <c r="F30" s="8">
        <v>0</v>
      </c>
      <c r="G30" s="8">
        <v>0</v>
      </c>
      <c r="H30" s="2">
        <v>87.293599999999998</v>
      </c>
      <c r="I30" s="2">
        <v>87.293599999999998</v>
      </c>
      <c r="J30" s="3">
        <v>754.68</v>
      </c>
      <c r="K30" s="3">
        <v>0</v>
      </c>
      <c r="L30" s="3">
        <v>0</v>
      </c>
      <c r="M30" s="3">
        <f t="shared" si="3"/>
        <v>120.74879999999999</v>
      </c>
      <c r="N30" s="4">
        <v>5</v>
      </c>
      <c r="O30" s="4">
        <v>0</v>
      </c>
      <c r="P30" s="14">
        <f t="shared" si="0"/>
        <v>880.42879999999991</v>
      </c>
      <c r="Q30" s="9">
        <v>46121</v>
      </c>
      <c r="R30" s="18" t="s">
        <v>280</v>
      </c>
      <c r="S30" s="16"/>
      <c r="T30" s="17"/>
    </row>
    <row r="31" spans="1:20" x14ac:dyDescent="0.25">
      <c r="A31" s="2">
        <v>9132</v>
      </c>
      <c r="B31" s="1" t="s">
        <v>34</v>
      </c>
      <c r="C31" s="13" t="s">
        <v>57</v>
      </c>
      <c r="D31" s="8">
        <v>1812356</v>
      </c>
      <c r="E31" s="9">
        <v>45905</v>
      </c>
      <c r="F31" s="8">
        <v>0</v>
      </c>
      <c r="G31" s="8">
        <v>0</v>
      </c>
      <c r="H31" s="2">
        <v>83.503299999999996</v>
      </c>
      <c r="I31" s="2">
        <v>83.503299999999996</v>
      </c>
      <c r="J31" s="3">
        <v>714.37</v>
      </c>
      <c r="K31" s="3">
        <v>0</v>
      </c>
      <c r="L31" s="3">
        <v>0</v>
      </c>
      <c r="M31" s="3">
        <f t="shared" si="3"/>
        <v>114.2992</v>
      </c>
      <c r="N31" s="4">
        <v>5</v>
      </c>
      <c r="O31" s="4">
        <v>0</v>
      </c>
      <c r="P31" s="14">
        <f t="shared" si="0"/>
        <v>833.66920000000005</v>
      </c>
      <c r="Q31" s="9">
        <v>46121</v>
      </c>
      <c r="R31" s="18" t="s">
        <v>280</v>
      </c>
      <c r="S31" s="16"/>
      <c r="T31" s="17"/>
    </row>
    <row r="32" spans="1:20" x14ac:dyDescent="0.25">
      <c r="A32" s="2">
        <v>7339</v>
      </c>
      <c r="B32" s="1" t="s">
        <v>35</v>
      </c>
      <c r="C32" s="13" t="s">
        <v>55</v>
      </c>
      <c r="D32" s="8">
        <v>1812353</v>
      </c>
      <c r="E32" s="9">
        <v>45905</v>
      </c>
      <c r="F32" s="8">
        <v>0</v>
      </c>
      <c r="G32" s="8">
        <v>0</v>
      </c>
      <c r="H32" s="2">
        <v>185.77199999999999</v>
      </c>
      <c r="I32" s="2">
        <v>185.77199999999999</v>
      </c>
      <c r="J32" s="3">
        <v>1875.55</v>
      </c>
      <c r="K32" s="3">
        <f t="shared" ref="K32:K37" si="6">J32*0.2</f>
        <v>375.11</v>
      </c>
      <c r="L32" s="3">
        <f t="shared" ref="L32:L35" si="7">J32*0.25</f>
        <v>468.88749999999999</v>
      </c>
      <c r="M32" s="3">
        <f t="shared" si="3"/>
        <v>435.12759999999997</v>
      </c>
      <c r="N32" s="4">
        <v>5</v>
      </c>
      <c r="O32" s="4">
        <v>0</v>
      </c>
      <c r="P32" s="14">
        <f t="shared" si="0"/>
        <v>3159.6750999999995</v>
      </c>
      <c r="Q32" s="9">
        <v>46121</v>
      </c>
      <c r="R32" s="18" t="s">
        <v>280</v>
      </c>
      <c r="S32" s="16"/>
      <c r="T32" s="17"/>
    </row>
    <row r="33" spans="1:20" x14ac:dyDescent="0.25">
      <c r="A33" s="2">
        <v>9585</v>
      </c>
      <c r="B33" s="1" t="s">
        <v>36</v>
      </c>
      <c r="C33" s="13" t="s">
        <v>230</v>
      </c>
      <c r="D33" s="8">
        <v>1812355</v>
      </c>
      <c r="E33" s="9">
        <v>45905</v>
      </c>
      <c r="F33" s="8">
        <v>0</v>
      </c>
      <c r="G33" s="8">
        <v>0</v>
      </c>
      <c r="H33" s="2">
        <v>146.238</v>
      </c>
      <c r="I33" s="2">
        <v>146.238</v>
      </c>
      <c r="J33" s="3">
        <v>1403.34</v>
      </c>
      <c r="K33" s="3">
        <f t="shared" si="6"/>
        <v>280.66800000000001</v>
      </c>
      <c r="L33" s="3">
        <f t="shared" si="7"/>
        <v>350.83499999999998</v>
      </c>
      <c r="M33" s="3">
        <f t="shared" si="3"/>
        <v>325.57488000000001</v>
      </c>
      <c r="N33" s="4">
        <v>5</v>
      </c>
      <c r="O33" s="4">
        <v>0</v>
      </c>
      <c r="P33" s="14">
        <f t="shared" si="0"/>
        <v>2365.41788</v>
      </c>
      <c r="Q33" s="9">
        <v>46121</v>
      </c>
      <c r="R33" s="18" t="s">
        <v>280</v>
      </c>
      <c r="S33" s="16"/>
      <c r="T33" s="17"/>
    </row>
    <row r="34" spans="1:20" x14ac:dyDescent="0.25">
      <c r="A34" s="2">
        <v>9118</v>
      </c>
      <c r="B34" s="1" t="s">
        <v>37</v>
      </c>
      <c r="C34" s="13" t="s">
        <v>45</v>
      </c>
      <c r="D34" s="8">
        <v>1812358</v>
      </c>
      <c r="E34" s="9">
        <v>45905</v>
      </c>
      <c r="F34" s="8">
        <v>0</v>
      </c>
      <c r="G34" s="8">
        <v>0</v>
      </c>
      <c r="H34" s="2">
        <v>126</v>
      </c>
      <c r="I34" s="2">
        <v>126</v>
      </c>
      <c r="J34" s="3">
        <v>1166.28</v>
      </c>
      <c r="K34" s="3">
        <f t="shared" si="6"/>
        <v>233.256</v>
      </c>
      <c r="L34" s="3">
        <f t="shared" si="7"/>
        <v>291.57</v>
      </c>
      <c r="M34" s="3">
        <f t="shared" si="3"/>
        <v>270.57695999999999</v>
      </c>
      <c r="N34" s="5">
        <v>5</v>
      </c>
      <c r="O34" s="4">
        <v>0</v>
      </c>
      <c r="P34" s="14">
        <f t="shared" si="0"/>
        <v>1966.6829600000001</v>
      </c>
      <c r="Q34" s="9">
        <v>46121</v>
      </c>
      <c r="R34" s="18" t="s">
        <v>280</v>
      </c>
      <c r="S34" s="16"/>
      <c r="T34" s="17"/>
    </row>
    <row r="35" spans="1:20" x14ac:dyDescent="0.25">
      <c r="A35" s="2">
        <v>9120</v>
      </c>
      <c r="B35" s="1" t="s">
        <v>38</v>
      </c>
      <c r="C35" s="13" t="s">
        <v>53</v>
      </c>
      <c r="D35" s="8">
        <v>1812350</v>
      </c>
      <c r="E35" s="9">
        <v>45905</v>
      </c>
      <c r="F35" s="8">
        <v>0</v>
      </c>
      <c r="G35" s="8">
        <v>0</v>
      </c>
      <c r="H35" s="2">
        <v>404.678</v>
      </c>
      <c r="I35" s="2">
        <v>404.678</v>
      </c>
      <c r="J35" s="3">
        <v>4974.33</v>
      </c>
      <c r="K35" s="3">
        <f t="shared" si="6"/>
        <v>994.86599999999999</v>
      </c>
      <c r="L35" s="3">
        <f t="shared" si="7"/>
        <v>1243.5825</v>
      </c>
      <c r="M35" s="3">
        <f t="shared" si="3"/>
        <v>1154.04456</v>
      </c>
      <c r="N35" s="4">
        <v>5</v>
      </c>
      <c r="O35" s="4">
        <v>0</v>
      </c>
      <c r="P35" s="14">
        <f t="shared" si="0"/>
        <v>8371.8230600000006</v>
      </c>
      <c r="Q35" s="9">
        <v>46121</v>
      </c>
      <c r="R35" s="18" t="s">
        <v>280</v>
      </c>
      <c r="S35" s="16"/>
      <c r="T35" s="17"/>
    </row>
    <row r="36" spans="1:20" x14ac:dyDescent="0.25">
      <c r="A36" s="2">
        <v>12087</v>
      </c>
      <c r="B36" s="1" t="s">
        <v>39</v>
      </c>
      <c r="C36" s="13" t="s">
        <v>61</v>
      </c>
      <c r="D36" s="8">
        <v>1812333</v>
      </c>
      <c r="E36" s="9">
        <v>45905</v>
      </c>
      <c r="F36" s="8">
        <v>0</v>
      </c>
      <c r="G36" s="8">
        <v>0</v>
      </c>
      <c r="H36" s="2">
        <v>131.19999999999999</v>
      </c>
      <c r="I36" s="2">
        <v>131.19999999999999</v>
      </c>
      <c r="J36" s="3">
        <v>1228.06</v>
      </c>
      <c r="K36" s="3">
        <v>0</v>
      </c>
      <c r="L36" s="3">
        <v>0</v>
      </c>
      <c r="M36" s="3">
        <f t="shared" si="3"/>
        <v>196.4896</v>
      </c>
      <c r="N36" s="4">
        <v>5</v>
      </c>
      <c r="O36" s="4">
        <v>0</v>
      </c>
      <c r="P36" s="14">
        <f t="shared" si="0"/>
        <v>1429.5495999999998</v>
      </c>
      <c r="Q36" s="9">
        <v>46121</v>
      </c>
      <c r="R36" s="18" t="s">
        <v>280</v>
      </c>
      <c r="S36" s="16"/>
      <c r="T36" s="17"/>
    </row>
    <row r="37" spans="1:20" x14ac:dyDescent="0.25">
      <c r="A37" s="21">
        <v>12241</v>
      </c>
      <c r="B37" s="22" t="s">
        <v>40</v>
      </c>
      <c r="C37" s="13" t="s">
        <v>63</v>
      </c>
      <c r="D37" s="8">
        <v>1812335</v>
      </c>
      <c r="E37" s="9">
        <v>45905</v>
      </c>
      <c r="F37" s="23">
        <v>0</v>
      </c>
      <c r="G37" s="23">
        <v>0</v>
      </c>
      <c r="H37" s="21">
        <v>119.364</v>
      </c>
      <c r="I37" s="21">
        <v>119.364</v>
      </c>
      <c r="J37" s="6">
        <v>1095.6600000000001</v>
      </c>
      <c r="K37" s="6">
        <f t="shared" si="6"/>
        <v>219.13200000000003</v>
      </c>
      <c r="L37" s="6">
        <v>0</v>
      </c>
      <c r="M37" s="6">
        <f t="shared" si="3"/>
        <v>210.36672000000002</v>
      </c>
      <c r="N37" s="24">
        <v>5</v>
      </c>
      <c r="O37" s="4">
        <v>0</v>
      </c>
      <c r="P37" s="25">
        <f t="shared" si="0"/>
        <v>1530.1587200000001</v>
      </c>
      <c r="Q37" s="9">
        <v>46121</v>
      </c>
      <c r="R37" s="18" t="s">
        <v>280</v>
      </c>
      <c r="S37" s="23"/>
    </row>
    <row r="38" spans="1:20" s="8" customFormat="1" x14ac:dyDescent="0.25">
      <c r="C38" s="26"/>
      <c r="J38" s="3">
        <f t="shared" ref="J38:P38" si="8">SUM(J11:J37)</f>
        <v>46618.080000000002</v>
      </c>
      <c r="K38" s="3">
        <f t="shared" si="8"/>
        <v>7758.5639999999985</v>
      </c>
      <c r="L38" s="3">
        <f t="shared" si="8"/>
        <v>8986.7274999999972</v>
      </c>
      <c r="M38" s="3">
        <f t="shared" si="8"/>
        <v>10138.139440000001</v>
      </c>
      <c r="N38" s="3">
        <f t="shared" si="8"/>
        <v>135</v>
      </c>
      <c r="O38" s="3"/>
      <c r="P38" s="14">
        <f t="shared" si="8"/>
        <v>73636.510940000007</v>
      </c>
      <c r="Q38" s="9"/>
      <c r="S38" s="16">
        <v>144074.25</v>
      </c>
      <c r="T38" s="16" t="s">
        <v>44</v>
      </c>
    </row>
    <row r="39" spans="1:20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4"/>
      <c r="Q39" s="9"/>
      <c r="R39" s="8"/>
      <c r="S39" s="8"/>
    </row>
    <row r="40" spans="1:20" x14ac:dyDescent="0.25">
      <c r="A40" s="27">
        <v>2273</v>
      </c>
      <c r="B40" s="28" t="s">
        <v>68</v>
      </c>
      <c r="C40" s="28" t="s">
        <v>69</v>
      </c>
      <c r="D40" s="8">
        <v>1812358</v>
      </c>
      <c r="E40" s="9">
        <v>45905</v>
      </c>
      <c r="F40" s="8">
        <v>0</v>
      </c>
      <c r="G40" s="8">
        <v>0</v>
      </c>
      <c r="H40" s="2">
        <v>170</v>
      </c>
      <c r="I40" s="2">
        <v>170</v>
      </c>
      <c r="J40" s="3">
        <v>1613.67</v>
      </c>
      <c r="K40" s="8">
        <v>322.73</v>
      </c>
      <c r="L40" s="3">
        <v>403.41</v>
      </c>
      <c r="M40" s="8">
        <v>374.37</v>
      </c>
      <c r="N40" s="3">
        <v>0</v>
      </c>
      <c r="O40" s="3">
        <v>0</v>
      </c>
      <c r="P40" s="14">
        <f>SUM(J40:N40)</f>
        <v>2714.18</v>
      </c>
      <c r="Q40" s="9">
        <v>45918</v>
      </c>
      <c r="R40" s="39" t="s">
        <v>282</v>
      </c>
      <c r="S40" s="8">
        <v>77496.149999999994</v>
      </c>
    </row>
    <row r="41" spans="1:20" x14ac:dyDescent="0.25">
      <c r="A41" s="27">
        <v>2272</v>
      </c>
      <c r="B41" s="28" t="s">
        <v>70</v>
      </c>
      <c r="C41" s="28" t="s">
        <v>71</v>
      </c>
      <c r="D41" s="8">
        <v>1812359</v>
      </c>
      <c r="E41" s="9">
        <v>45905</v>
      </c>
      <c r="F41" s="8">
        <v>0</v>
      </c>
      <c r="G41" s="8">
        <v>0</v>
      </c>
      <c r="H41" s="2">
        <v>60</v>
      </c>
      <c r="I41" s="2">
        <v>60</v>
      </c>
      <c r="J41" s="3">
        <v>467.66</v>
      </c>
      <c r="K41" s="8">
        <v>93.53</v>
      </c>
      <c r="L41" s="3">
        <v>116.91</v>
      </c>
      <c r="M41" s="8">
        <v>108.5</v>
      </c>
      <c r="N41" s="3">
        <v>0</v>
      </c>
      <c r="O41" s="3">
        <v>0</v>
      </c>
      <c r="P41" s="14">
        <v>786.6</v>
      </c>
      <c r="Q41" s="9">
        <v>45918</v>
      </c>
      <c r="R41" s="42" t="s">
        <v>282</v>
      </c>
      <c r="S41" s="8"/>
    </row>
    <row r="42" spans="1:20" x14ac:dyDescent="0.25">
      <c r="A42" s="27">
        <v>8313</v>
      </c>
      <c r="B42" s="28" t="s">
        <v>72</v>
      </c>
      <c r="C42" s="28" t="s">
        <v>73</v>
      </c>
      <c r="D42" s="8">
        <v>1812360</v>
      </c>
      <c r="E42" s="9">
        <v>45905</v>
      </c>
      <c r="F42" s="8">
        <v>0</v>
      </c>
      <c r="G42" s="8">
        <v>0</v>
      </c>
      <c r="H42" s="2">
        <v>80</v>
      </c>
      <c r="I42" s="2">
        <v>80</v>
      </c>
      <c r="J42" s="3">
        <v>652.28</v>
      </c>
      <c r="K42" s="8">
        <v>130.46</v>
      </c>
      <c r="L42" s="3">
        <v>163.07</v>
      </c>
      <c r="M42" s="8">
        <v>151.33000000000001</v>
      </c>
      <c r="N42" s="3">
        <v>0</v>
      </c>
      <c r="O42" s="3">
        <v>0</v>
      </c>
      <c r="P42" s="14">
        <f t="shared" ref="P42:P105" si="9">SUM(J42:N42)</f>
        <v>1097.1399999999999</v>
      </c>
      <c r="Q42" s="9">
        <v>45918</v>
      </c>
      <c r="R42" s="42" t="s">
        <v>282</v>
      </c>
      <c r="S42" s="8"/>
    </row>
    <row r="43" spans="1:20" x14ac:dyDescent="0.25">
      <c r="A43" s="27">
        <v>3994</v>
      </c>
      <c r="B43" s="28" t="s">
        <v>74</v>
      </c>
      <c r="C43" s="28" t="s">
        <v>75</v>
      </c>
      <c r="D43" s="8">
        <v>1812361</v>
      </c>
      <c r="E43" s="9">
        <v>45905</v>
      </c>
      <c r="F43" s="8">
        <v>0</v>
      </c>
      <c r="G43" s="8">
        <v>0</v>
      </c>
      <c r="H43" s="2">
        <v>60</v>
      </c>
      <c r="I43" s="2">
        <v>60</v>
      </c>
      <c r="J43" s="3">
        <v>467.66</v>
      </c>
      <c r="K43" s="8">
        <v>93.53</v>
      </c>
      <c r="L43" s="3">
        <v>116.91</v>
      </c>
      <c r="M43" s="8">
        <v>108.5</v>
      </c>
      <c r="N43" s="3">
        <v>0</v>
      </c>
      <c r="O43" s="3">
        <v>0</v>
      </c>
      <c r="P43" s="14">
        <f t="shared" si="9"/>
        <v>786.6</v>
      </c>
      <c r="Q43" s="9">
        <v>45918</v>
      </c>
      <c r="R43" s="42" t="s">
        <v>282</v>
      </c>
      <c r="S43" s="8"/>
    </row>
    <row r="44" spans="1:20" x14ac:dyDescent="0.25">
      <c r="A44" s="27">
        <v>24469</v>
      </c>
      <c r="B44" s="28" t="s">
        <v>74</v>
      </c>
      <c r="C44" s="28" t="s">
        <v>75</v>
      </c>
      <c r="D44" s="8">
        <v>1812362</v>
      </c>
      <c r="E44" s="9">
        <v>45905</v>
      </c>
      <c r="F44" s="8">
        <v>0</v>
      </c>
      <c r="G44" s="8">
        <v>0</v>
      </c>
      <c r="H44" s="8">
        <v>60</v>
      </c>
      <c r="I44" s="8">
        <v>60</v>
      </c>
      <c r="J44" s="8">
        <v>467.66</v>
      </c>
      <c r="K44" s="8">
        <v>93.53</v>
      </c>
      <c r="L44" s="3">
        <v>116.91</v>
      </c>
      <c r="M44" s="8">
        <v>108.5</v>
      </c>
      <c r="N44" s="3">
        <v>0</v>
      </c>
      <c r="O44" s="3">
        <v>0</v>
      </c>
      <c r="P44" s="14">
        <f t="shared" si="9"/>
        <v>786.6</v>
      </c>
      <c r="Q44" s="9">
        <v>45918</v>
      </c>
      <c r="R44" s="42" t="s">
        <v>282</v>
      </c>
      <c r="S44" s="8"/>
    </row>
    <row r="45" spans="1:20" x14ac:dyDescent="0.25">
      <c r="A45" s="27">
        <v>24470</v>
      </c>
      <c r="B45" s="28" t="s">
        <v>76</v>
      </c>
      <c r="C45" s="28" t="s">
        <v>77</v>
      </c>
      <c r="D45" s="8">
        <v>1812363</v>
      </c>
      <c r="E45" s="9">
        <v>45905</v>
      </c>
      <c r="F45" s="8">
        <v>0</v>
      </c>
      <c r="G45" s="8">
        <v>0</v>
      </c>
      <c r="H45" s="8">
        <v>60</v>
      </c>
      <c r="I45" s="8">
        <v>60</v>
      </c>
      <c r="J45" s="8">
        <v>467.66</v>
      </c>
      <c r="K45" s="8">
        <v>93.53</v>
      </c>
      <c r="L45" s="3">
        <v>116.91</v>
      </c>
      <c r="M45" s="8">
        <v>108.5</v>
      </c>
      <c r="N45" s="3">
        <v>0</v>
      </c>
      <c r="O45" s="3">
        <v>0</v>
      </c>
      <c r="P45" s="14">
        <f t="shared" si="9"/>
        <v>786.6</v>
      </c>
      <c r="Q45" s="9">
        <v>45918</v>
      </c>
      <c r="R45" s="42" t="s">
        <v>282</v>
      </c>
      <c r="S45" s="8"/>
    </row>
    <row r="46" spans="1:20" x14ac:dyDescent="0.25">
      <c r="A46" s="27">
        <v>24471</v>
      </c>
      <c r="B46" s="28" t="s">
        <v>76</v>
      </c>
      <c r="C46" s="28" t="s">
        <v>77</v>
      </c>
      <c r="D46" s="8">
        <v>1812364</v>
      </c>
      <c r="E46" s="9">
        <v>45905</v>
      </c>
      <c r="F46" s="8">
        <v>0</v>
      </c>
      <c r="G46" s="8">
        <v>0</v>
      </c>
      <c r="H46" s="8">
        <v>60</v>
      </c>
      <c r="I46" s="8">
        <v>60</v>
      </c>
      <c r="J46" s="8">
        <v>467.66</v>
      </c>
      <c r="K46" s="8">
        <v>93.53</v>
      </c>
      <c r="L46" s="3">
        <v>116.91</v>
      </c>
      <c r="M46" s="8">
        <v>108.5</v>
      </c>
      <c r="N46" s="8">
        <v>0</v>
      </c>
      <c r="O46" s="3">
        <v>0</v>
      </c>
      <c r="P46" s="14">
        <f t="shared" si="9"/>
        <v>786.6</v>
      </c>
      <c r="Q46" s="9">
        <v>45918</v>
      </c>
      <c r="R46" s="42" t="s">
        <v>282</v>
      </c>
      <c r="S46" s="8"/>
    </row>
    <row r="47" spans="1:20" x14ac:dyDescent="0.25">
      <c r="A47" s="27">
        <v>4010</v>
      </c>
      <c r="B47" s="28" t="s">
        <v>76</v>
      </c>
      <c r="C47" s="28" t="s">
        <v>77</v>
      </c>
      <c r="D47" s="8">
        <v>1812365</v>
      </c>
      <c r="E47" s="9">
        <v>45905</v>
      </c>
      <c r="F47" s="8">
        <v>0</v>
      </c>
      <c r="G47" s="8">
        <v>0</v>
      </c>
      <c r="H47" s="2">
        <v>94</v>
      </c>
      <c r="I47" s="2">
        <v>94</v>
      </c>
      <c r="J47" s="3">
        <v>795.2</v>
      </c>
      <c r="K47" s="8">
        <v>159.04</v>
      </c>
      <c r="L47" s="3">
        <v>198.8</v>
      </c>
      <c r="M47" s="8">
        <v>184.49</v>
      </c>
      <c r="N47" s="3">
        <v>0</v>
      </c>
      <c r="O47" s="3">
        <v>0</v>
      </c>
      <c r="P47" s="14">
        <f t="shared" si="9"/>
        <v>1337.53</v>
      </c>
      <c r="Q47" s="9">
        <v>45918</v>
      </c>
      <c r="R47" s="42" t="s">
        <v>282</v>
      </c>
      <c r="S47" s="8"/>
    </row>
    <row r="48" spans="1:20" x14ac:dyDescent="0.25">
      <c r="A48" s="27">
        <v>6381</v>
      </c>
      <c r="B48" s="28" t="s">
        <v>78</v>
      </c>
      <c r="C48" s="28" t="s">
        <v>79</v>
      </c>
      <c r="D48" s="8">
        <v>1812366</v>
      </c>
      <c r="E48" s="9">
        <v>45905</v>
      </c>
      <c r="F48" s="8">
        <v>0</v>
      </c>
      <c r="G48" s="8">
        <v>0</v>
      </c>
      <c r="H48" s="8">
        <v>60</v>
      </c>
      <c r="I48" s="8">
        <v>60</v>
      </c>
      <c r="J48" s="3">
        <v>467.66</v>
      </c>
      <c r="K48" s="8">
        <v>93.53</v>
      </c>
      <c r="L48" s="3">
        <v>116.91</v>
      </c>
      <c r="M48" s="8">
        <v>108.5</v>
      </c>
      <c r="N48" s="3">
        <v>0</v>
      </c>
      <c r="O48" s="3">
        <v>0</v>
      </c>
      <c r="P48" s="14">
        <f t="shared" si="9"/>
        <v>786.6</v>
      </c>
      <c r="Q48" s="9">
        <v>45918</v>
      </c>
      <c r="R48" s="42" t="s">
        <v>282</v>
      </c>
      <c r="S48" s="8"/>
    </row>
    <row r="49" spans="1:19" x14ac:dyDescent="0.25">
      <c r="A49" s="27">
        <v>8404</v>
      </c>
      <c r="B49" s="28" t="s">
        <v>80</v>
      </c>
      <c r="C49" s="28" t="s">
        <v>81</v>
      </c>
      <c r="D49" s="8">
        <v>1812367</v>
      </c>
      <c r="E49" s="9">
        <v>45905</v>
      </c>
      <c r="F49" s="8">
        <v>0</v>
      </c>
      <c r="G49" s="8">
        <v>0</v>
      </c>
      <c r="H49" s="8">
        <v>60</v>
      </c>
      <c r="I49" s="8">
        <v>60</v>
      </c>
      <c r="J49" s="3">
        <v>467.66</v>
      </c>
      <c r="K49" s="8">
        <v>93.53</v>
      </c>
      <c r="L49" s="3">
        <v>116.91</v>
      </c>
      <c r="M49" s="8">
        <v>108.5</v>
      </c>
      <c r="N49" s="3">
        <v>0</v>
      </c>
      <c r="O49" s="3">
        <v>0</v>
      </c>
      <c r="P49" s="14">
        <f t="shared" si="9"/>
        <v>786.6</v>
      </c>
      <c r="Q49" s="9">
        <v>45918</v>
      </c>
      <c r="R49" s="42" t="s">
        <v>282</v>
      </c>
      <c r="S49" s="8"/>
    </row>
    <row r="50" spans="1:19" x14ac:dyDescent="0.25">
      <c r="A50" s="27">
        <v>7338</v>
      </c>
      <c r="B50" s="28" t="s">
        <v>82</v>
      </c>
      <c r="C50" s="28" t="s">
        <v>83</v>
      </c>
      <c r="D50" s="8">
        <v>1812368</v>
      </c>
      <c r="E50" s="9">
        <v>45905</v>
      </c>
      <c r="F50" s="8">
        <v>0</v>
      </c>
      <c r="G50" s="8">
        <v>0</v>
      </c>
      <c r="H50" s="8">
        <v>58</v>
      </c>
      <c r="I50" s="8">
        <v>58</v>
      </c>
      <c r="J50" s="3">
        <v>451.82</v>
      </c>
      <c r="K50" s="8">
        <v>90.36</v>
      </c>
      <c r="L50" s="3">
        <v>112.96</v>
      </c>
      <c r="M50" s="8">
        <v>104.82</v>
      </c>
      <c r="N50" s="3">
        <v>0</v>
      </c>
      <c r="O50" s="3">
        <v>0</v>
      </c>
      <c r="P50" s="14">
        <f t="shared" si="9"/>
        <v>759.96</v>
      </c>
      <c r="Q50" s="9">
        <v>45918</v>
      </c>
      <c r="R50" s="42" t="s">
        <v>282</v>
      </c>
      <c r="S50" s="8"/>
    </row>
    <row r="51" spans="1:19" x14ac:dyDescent="0.25">
      <c r="A51" s="27">
        <v>17</v>
      </c>
      <c r="B51" s="28" t="s">
        <v>84</v>
      </c>
      <c r="C51" s="28" t="s">
        <v>85</v>
      </c>
      <c r="D51" s="8">
        <v>1812369</v>
      </c>
      <c r="E51" s="9">
        <v>45905</v>
      </c>
      <c r="F51" s="8">
        <v>0</v>
      </c>
      <c r="G51" s="8">
        <v>0</v>
      </c>
      <c r="H51" s="8">
        <v>158</v>
      </c>
      <c r="I51" s="8">
        <v>158</v>
      </c>
      <c r="J51" s="3">
        <v>1482.76</v>
      </c>
      <c r="K51" s="8">
        <v>296.55</v>
      </c>
      <c r="L51" s="3">
        <v>370.69</v>
      </c>
      <c r="M51" s="8">
        <v>344</v>
      </c>
      <c r="N51" s="3">
        <v>0</v>
      </c>
      <c r="O51" s="3">
        <v>0</v>
      </c>
      <c r="P51" s="14">
        <f t="shared" si="9"/>
        <v>2494</v>
      </c>
      <c r="Q51" s="9">
        <v>45918</v>
      </c>
      <c r="R51" s="42" t="s">
        <v>282</v>
      </c>
      <c r="S51" s="8"/>
    </row>
    <row r="52" spans="1:19" x14ac:dyDescent="0.25">
      <c r="A52" s="27">
        <v>23</v>
      </c>
      <c r="B52" s="28" t="s">
        <v>86</v>
      </c>
      <c r="C52" s="28" t="s">
        <v>87</v>
      </c>
      <c r="D52" s="8">
        <v>1812370</v>
      </c>
      <c r="E52" s="9">
        <v>45905</v>
      </c>
      <c r="F52" s="8">
        <v>0</v>
      </c>
      <c r="G52" s="8">
        <v>0</v>
      </c>
      <c r="H52" s="8">
        <v>60</v>
      </c>
      <c r="I52" s="8">
        <v>60</v>
      </c>
      <c r="J52" s="3">
        <v>467.66</v>
      </c>
      <c r="K52" s="8">
        <v>93.53</v>
      </c>
      <c r="L52" s="3">
        <v>116.91</v>
      </c>
      <c r="M52" s="8">
        <v>108.5</v>
      </c>
      <c r="N52" s="3">
        <v>0</v>
      </c>
      <c r="O52" s="3">
        <v>0</v>
      </c>
      <c r="P52" s="14">
        <f t="shared" si="9"/>
        <v>786.6</v>
      </c>
      <c r="Q52" s="9">
        <v>45918</v>
      </c>
      <c r="R52" s="42" t="s">
        <v>282</v>
      </c>
      <c r="S52" s="8"/>
    </row>
    <row r="53" spans="1:19" x14ac:dyDescent="0.25">
      <c r="A53" s="27">
        <v>9578</v>
      </c>
      <c r="B53" s="28" t="s">
        <v>88</v>
      </c>
      <c r="C53" s="28" t="s">
        <v>89</v>
      </c>
      <c r="D53" s="8">
        <v>1812371</v>
      </c>
      <c r="E53" s="9">
        <v>45905</v>
      </c>
      <c r="F53" s="8">
        <v>0</v>
      </c>
      <c r="G53" s="8">
        <v>0</v>
      </c>
      <c r="H53" s="8">
        <v>60</v>
      </c>
      <c r="I53" s="8">
        <v>60</v>
      </c>
      <c r="J53" s="3">
        <v>467.66</v>
      </c>
      <c r="K53" s="8">
        <v>93.53</v>
      </c>
      <c r="L53" s="3">
        <v>116.91</v>
      </c>
      <c r="M53" s="8">
        <v>108.5</v>
      </c>
      <c r="N53" s="3">
        <v>0</v>
      </c>
      <c r="O53" s="3">
        <v>0</v>
      </c>
      <c r="P53" s="14">
        <f t="shared" si="9"/>
        <v>786.6</v>
      </c>
      <c r="Q53" s="9">
        <v>45918</v>
      </c>
      <c r="R53" s="42" t="s">
        <v>282</v>
      </c>
      <c r="S53" s="8"/>
    </row>
    <row r="54" spans="1:19" x14ac:dyDescent="0.25">
      <c r="A54" s="27">
        <v>20</v>
      </c>
      <c r="B54" s="28" t="s">
        <v>90</v>
      </c>
      <c r="C54" s="28" t="s">
        <v>91</v>
      </c>
      <c r="D54" s="8">
        <v>1812372</v>
      </c>
      <c r="E54" s="9">
        <v>45905</v>
      </c>
      <c r="F54" s="8">
        <v>0</v>
      </c>
      <c r="G54" s="8">
        <v>0</v>
      </c>
      <c r="H54" s="8">
        <v>60</v>
      </c>
      <c r="I54" s="8">
        <v>60</v>
      </c>
      <c r="J54" s="3">
        <v>467.66</v>
      </c>
      <c r="K54" s="8">
        <v>93.53</v>
      </c>
      <c r="L54" s="3">
        <v>116.91</v>
      </c>
      <c r="M54" s="8">
        <v>108.5</v>
      </c>
      <c r="N54" s="3">
        <v>0</v>
      </c>
      <c r="O54" s="3">
        <v>0</v>
      </c>
      <c r="P54" s="14">
        <f t="shared" si="9"/>
        <v>786.6</v>
      </c>
      <c r="Q54" s="9">
        <v>45918</v>
      </c>
      <c r="R54" s="42" t="s">
        <v>282</v>
      </c>
      <c r="S54" s="8"/>
    </row>
    <row r="55" spans="1:19" x14ac:dyDescent="0.25">
      <c r="A55" s="27">
        <v>25</v>
      </c>
      <c r="B55" s="28" t="s">
        <v>92</v>
      </c>
      <c r="C55" s="28" t="s">
        <v>93</v>
      </c>
      <c r="D55" s="8">
        <v>1812373</v>
      </c>
      <c r="E55" s="9">
        <v>45905</v>
      </c>
      <c r="F55" s="8">
        <v>0</v>
      </c>
      <c r="G55" s="8">
        <v>0</v>
      </c>
      <c r="H55" s="8">
        <v>85</v>
      </c>
      <c r="I55" s="8">
        <v>85</v>
      </c>
      <c r="J55" s="3">
        <v>703.58</v>
      </c>
      <c r="K55" s="8">
        <v>140.72</v>
      </c>
      <c r="L55" s="3">
        <v>175.9</v>
      </c>
      <c r="M55" s="8">
        <v>163.22999999999999</v>
      </c>
      <c r="N55" s="3">
        <v>0</v>
      </c>
      <c r="O55" s="3">
        <v>0</v>
      </c>
      <c r="P55" s="14">
        <f t="shared" si="9"/>
        <v>1183.43</v>
      </c>
      <c r="Q55" s="9">
        <v>45918</v>
      </c>
      <c r="R55" s="42" t="s">
        <v>282</v>
      </c>
      <c r="S55" s="8"/>
    </row>
    <row r="56" spans="1:19" x14ac:dyDescent="0.25">
      <c r="A56" s="27">
        <v>19</v>
      </c>
      <c r="B56" s="28" t="s">
        <v>94</v>
      </c>
      <c r="C56" s="28" t="s">
        <v>95</v>
      </c>
      <c r="D56" s="8">
        <v>1812374</v>
      </c>
      <c r="E56" s="9">
        <v>45905</v>
      </c>
      <c r="F56" s="8">
        <v>0</v>
      </c>
      <c r="G56" s="8">
        <v>0</v>
      </c>
      <c r="H56" s="8">
        <v>60</v>
      </c>
      <c r="I56" s="8">
        <v>60</v>
      </c>
      <c r="J56" s="3">
        <v>467.66</v>
      </c>
      <c r="K56" s="8">
        <v>93.53</v>
      </c>
      <c r="L56" s="3">
        <v>116.91</v>
      </c>
      <c r="M56" s="8">
        <v>108.5</v>
      </c>
      <c r="N56" s="3">
        <v>0</v>
      </c>
      <c r="O56" s="3">
        <v>0</v>
      </c>
      <c r="P56" s="14">
        <f t="shared" si="9"/>
        <v>786.6</v>
      </c>
      <c r="Q56" s="9">
        <v>45918</v>
      </c>
      <c r="R56" s="42" t="s">
        <v>282</v>
      </c>
      <c r="S56" s="8"/>
    </row>
    <row r="57" spans="1:19" x14ac:dyDescent="0.25">
      <c r="A57" s="27">
        <v>13</v>
      </c>
      <c r="B57" s="28" t="s">
        <v>96</v>
      </c>
      <c r="C57" s="28" t="s">
        <v>97</v>
      </c>
      <c r="D57" s="8">
        <v>1812375</v>
      </c>
      <c r="E57" s="9">
        <v>45905</v>
      </c>
      <c r="F57" s="8">
        <v>0</v>
      </c>
      <c r="G57" s="8">
        <v>0</v>
      </c>
      <c r="H57" s="8">
        <v>60</v>
      </c>
      <c r="I57" s="8">
        <v>60</v>
      </c>
      <c r="J57" s="3">
        <v>467.66</v>
      </c>
      <c r="K57" s="8">
        <v>93.53</v>
      </c>
      <c r="L57" s="3">
        <v>116.91</v>
      </c>
      <c r="M57" s="8">
        <v>108.5</v>
      </c>
      <c r="N57" s="3">
        <v>0</v>
      </c>
      <c r="O57" s="3">
        <v>0</v>
      </c>
      <c r="P57" s="14">
        <f t="shared" si="9"/>
        <v>786.6</v>
      </c>
      <c r="Q57" s="9">
        <v>45918</v>
      </c>
      <c r="R57" s="42" t="s">
        <v>282</v>
      </c>
      <c r="S57" s="8"/>
    </row>
    <row r="58" spans="1:19" x14ac:dyDescent="0.25">
      <c r="A58" s="27">
        <v>9957</v>
      </c>
      <c r="B58" s="28" t="s">
        <v>98</v>
      </c>
      <c r="C58" s="28" t="s">
        <v>99</v>
      </c>
      <c r="D58" s="8">
        <v>1812376</v>
      </c>
      <c r="E58" s="9">
        <v>45905</v>
      </c>
      <c r="F58" s="8">
        <v>0</v>
      </c>
      <c r="G58" s="8">
        <v>0</v>
      </c>
      <c r="H58" s="8">
        <v>65</v>
      </c>
      <c r="I58" s="8">
        <v>65</v>
      </c>
      <c r="J58" s="3">
        <v>512.12</v>
      </c>
      <c r="K58" s="8">
        <v>102.42</v>
      </c>
      <c r="L58" s="3">
        <v>128.03</v>
      </c>
      <c r="M58" s="8">
        <v>118.81</v>
      </c>
      <c r="N58" s="3">
        <v>0</v>
      </c>
      <c r="O58" s="3">
        <v>0</v>
      </c>
      <c r="P58" s="14">
        <f t="shared" si="9"/>
        <v>861.37999999999988</v>
      </c>
      <c r="Q58" s="9">
        <v>45918</v>
      </c>
      <c r="R58" s="42" t="s">
        <v>282</v>
      </c>
      <c r="S58" s="8"/>
    </row>
    <row r="59" spans="1:19" x14ac:dyDescent="0.25">
      <c r="A59" s="31">
        <v>24321</v>
      </c>
      <c r="B59" s="32" t="s">
        <v>215</v>
      </c>
      <c r="C59" s="8" t="s">
        <v>218</v>
      </c>
      <c r="D59" s="8">
        <v>1812377</v>
      </c>
      <c r="E59" s="9">
        <v>45905</v>
      </c>
      <c r="F59" s="8">
        <v>0</v>
      </c>
      <c r="G59" s="8">
        <v>0</v>
      </c>
      <c r="H59" s="2">
        <v>60</v>
      </c>
      <c r="I59" s="2">
        <v>60</v>
      </c>
      <c r="J59" s="3">
        <v>467.66</v>
      </c>
      <c r="K59" s="8">
        <v>93.53</v>
      </c>
      <c r="L59" s="3">
        <v>116.91</v>
      </c>
      <c r="M59" s="8">
        <v>108.5</v>
      </c>
      <c r="N59" s="3">
        <v>0</v>
      </c>
      <c r="O59" s="3">
        <v>0</v>
      </c>
      <c r="P59" s="14">
        <f t="shared" si="9"/>
        <v>786.6</v>
      </c>
      <c r="Q59" s="9">
        <v>45918</v>
      </c>
      <c r="R59" s="42" t="s">
        <v>282</v>
      </c>
      <c r="S59" s="8"/>
    </row>
    <row r="60" spans="1:19" x14ac:dyDescent="0.25">
      <c r="A60" s="27">
        <v>10665</v>
      </c>
      <c r="B60" s="28" t="s">
        <v>100</v>
      </c>
      <c r="C60" s="28" t="s">
        <v>101</v>
      </c>
      <c r="D60" s="8">
        <v>1812378</v>
      </c>
      <c r="E60" s="9">
        <v>45905</v>
      </c>
      <c r="F60" s="8">
        <v>0</v>
      </c>
      <c r="G60" s="8">
        <v>0</v>
      </c>
      <c r="H60" s="8">
        <v>30</v>
      </c>
      <c r="I60" s="8">
        <v>30</v>
      </c>
      <c r="J60" s="8">
        <v>220.97</v>
      </c>
      <c r="K60" s="8">
        <v>44.2</v>
      </c>
      <c r="L60" s="3">
        <v>55.24</v>
      </c>
      <c r="M60" s="8">
        <v>51.27</v>
      </c>
      <c r="N60" s="8">
        <v>0</v>
      </c>
      <c r="O60" s="3">
        <v>0</v>
      </c>
      <c r="P60" s="14">
        <f t="shared" si="9"/>
        <v>371.68</v>
      </c>
      <c r="Q60" s="9">
        <v>45918</v>
      </c>
      <c r="R60" s="42" t="s">
        <v>282</v>
      </c>
      <c r="S60" s="8"/>
    </row>
    <row r="61" spans="1:19" x14ac:dyDescent="0.25">
      <c r="A61" s="27">
        <v>4900</v>
      </c>
      <c r="B61" s="28" t="s">
        <v>102</v>
      </c>
      <c r="C61" s="28" t="s">
        <v>103</v>
      </c>
      <c r="D61" s="8">
        <v>1812379</v>
      </c>
      <c r="E61" s="9">
        <v>45905</v>
      </c>
      <c r="F61" s="8">
        <v>0</v>
      </c>
      <c r="G61" s="8">
        <v>0</v>
      </c>
      <c r="H61" s="8">
        <v>30</v>
      </c>
      <c r="I61" s="8">
        <v>30</v>
      </c>
      <c r="J61" s="3">
        <v>220.97</v>
      </c>
      <c r="K61" s="8">
        <v>44.2</v>
      </c>
      <c r="L61" s="3">
        <v>55.24</v>
      </c>
      <c r="M61" s="8">
        <v>51.27</v>
      </c>
      <c r="N61" s="3">
        <v>0</v>
      </c>
      <c r="O61" s="3">
        <v>0</v>
      </c>
      <c r="P61" s="14">
        <f t="shared" si="9"/>
        <v>371.68</v>
      </c>
      <c r="Q61" s="9">
        <v>45918</v>
      </c>
      <c r="R61" s="42" t="s">
        <v>282</v>
      </c>
      <c r="S61" s="8"/>
    </row>
    <row r="62" spans="1:19" x14ac:dyDescent="0.25">
      <c r="A62" s="27">
        <v>5308</v>
      </c>
      <c r="B62" s="28" t="s">
        <v>104</v>
      </c>
      <c r="C62" s="28" t="s">
        <v>105</v>
      </c>
      <c r="D62" s="8">
        <v>1812380</v>
      </c>
      <c r="E62" s="9">
        <v>45905</v>
      </c>
      <c r="F62" s="8">
        <v>0</v>
      </c>
      <c r="G62" s="8">
        <v>0</v>
      </c>
      <c r="H62" s="8">
        <v>60</v>
      </c>
      <c r="I62" s="8">
        <v>60</v>
      </c>
      <c r="J62" s="3">
        <v>467.66</v>
      </c>
      <c r="K62" s="8">
        <v>93.53</v>
      </c>
      <c r="L62" s="3">
        <v>116.91</v>
      </c>
      <c r="M62" s="8">
        <v>108.5</v>
      </c>
      <c r="N62" s="3">
        <v>0</v>
      </c>
      <c r="O62" s="3">
        <v>0</v>
      </c>
      <c r="P62" s="14">
        <f t="shared" si="9"/>
        <v>786.6</v>
      </c>
      <c r="Q62" s="9">
        <v>45918</v>
      </c>
      <c r="R62" s="42" t="s">
        <v>282</v>
      </c>
      <c r="S62" s="8"/>
    </row>
    <row r="63" spans="1:19" ht="11.25" customHeight="1" x14ac:dyDescent="0.25">
      <c r="A63" s="27">
        <v>4896</v>
      </c>
      <c r="B63" s="28" t="s">
        <v>106</v>
      </c>
      <c r="C63" s="28" t="s">
        <v>107</v>
      </c>
      <c r="D63" s="8">
        <v>1812381</v>
      </c>
      <c r="E63" s="9">
        <v>45905</v>
      </c>
      <c r="F63" s="8">
        <v>0</v>
      </c>
      <c r="G63" s="8">
        <v>0</v>
      </c>
      <c r="H63" s="8">
        <v>18</v>
      </c>
      <c r="I63" s="8">
        <v>18</v>
      </c>
      <c r="J63" s="3">
        <v>135.34</v>
      </c>
      <c r="K63" s="8">
        <v>27.07</v>
      </c>
      <c r="L63" s="3">
        <v>33.840000000000003</v>
      </c>
      <c r="M63" s="8">
        <v>31.4</v>
      </c>
      <c r="N63" s="3">
        <v>0</v>
      </c>
      <c r="O63" s="3">
        <v>0</v>
      </c>
      <c r="P63" s="14">
        <f t="shared" si="9"/>
        <v>227.65</v>
      </c>
      <c r="Q63" s="9">
        <v>45918</v>
      </c>
      <c r="R63" s="42" t="s">
        <v>282</v>
      </c>
      <c r="S63" s="8"/>
    </row>
    <row r="64" spans="1:19" x14ac:dyDescent="0.25">
      <c r="A64" s="27">
        <v>9586</v>
      </c>
      <c r="B64" s="28" t="s">
        <v>108</v>
      </c>
      <c r="C64" s="28" t="s">
        <v>109</v>
      </c>
      <c r="D64" s="8">
        <v>1812382</v>
      </c>
      <c r="E64" s="9">
        <v>45905</v>
      </c>
      <c r="F64" s="8">
        <v>0</v>
      </c>
      <c r="G64" s="8">
        <v>0</v>
      </c>
      <c r="H64" s="8">
        <v>60</v>
      </c>
      <c r="I64" s="8">
        <v>60</v>
      </c>
      <c r="J64" s="3">
        <v>467.66</v>
      </c>
      <c r="K64" s="8">
        <v>93.53</v>
      </c>
      <c r="L64" s="3">
        <v>116.91</v>
      </c>
      <c r="M64" s="8">
        <v>108.5</v>
      </c>
      <c r="N64" s="3">
        <v>0</v>
      </c>
      <c r="O64" s="3">
        <v>0</v>
      </c>
      <c r="P64" s="14">
        <f t="shared" si="9"/>
        <v>786.6</v>
      </c>
      <c r="Q64" s="9">
        <v>45918</v>
      </c>
      <c r="R64" s="42" t="s">
        <v>282</v>
      </c>
      <c r="S64" s="8"/>
    </row>
    <row r="65" spans="1:19" x14ac:dyDescent="0.25">
      <c r="A65" s="27">
        <v>9959</v>
      </c>
      <c r="B65" s="28" t="s">
        <v>110</v>
      </c>
      <c r="C65" s="28" t="s">
        <v>111</v>
      </c>
      <c r="D65" s="8">
        <v>1812383</v>
      </c>
      <c r="E65" s="9">
        <v>45905</v>
      </c>
      <c r="F65" s="8">
        <v>0</v>
      </c>
      <c r="G65" s="8">
        <v>0</v>
      </c>
      <c r="H65" s="8">
        <v>30</v>
      </c>
      <c r="I65" s="8">
        <v>30</v>
      </c>
      <c r="J65" s="3">
        <v>220.97</v>
      </c>
      <c r="K65" s="8">
        <v>44.2</v>
      </c>
      <c r="L65" s="3">
        <v>55.24</v>
      </c>
      <c r="M65" s="8">
        <v>51.27</v>
      </c>
      <c r="N65" s="3">
        <v>0</v>
      </c>
      <c r="O65" s="3">
        <v>0</v>
      </c>
      <c r="P65" s="14">
        <f t="shared" si="9"/>
        <v>371.68</v>
      </c>
      <c r="Q65" s="9">
        <v>45918</v>
      </c>
      <c r="R65" s="42" t="s">
        <v>282</v>
      </c>
      <c r="S65" s="8"/>
    </row>
    <row r="66" spans="1:19" x14ac:dyDescent="0.25">
      <c r="A66" s="27">
        <v>2846</v>
      </c>
      <c r="B66" s="28" t="s">
        <v>112</v>
      </c>
      <c r="C66" s="28" t="s">
        <v>113</v>
      </c>
      <c r="D66" s="8">
        <v>1812384</v>
      </c>
      <c r="E66" s="9">
        <v>45905</v>
      </c>
      <c r="F66" s="8">
        <v>0</v>
      </c>
      <c r="G66" s="8">
        <v>0</v>
      </c>
      <c r="H66" s="8">
        <v>20</v>
      </c>
      <c r="I66" s="8">
        <v>20</v>
      </c>
      <c r="J66" s="3">
        <v>148.54</v>
      </c>
      <c r="K66" s="8">
        <v>29.71</v>
      </c>
      <c r="L66" s="3">
        <v>37.14</v>
      </c>
      <c r="M66" s="8">
        <v>34.46</v>
      </c>
      <c r="N66" s="3">
        <v>0</v>
      </c>
      <c r="O66" s="3">
        <v>0</v>
      </c>
      <c r="P66" s="14">
        <f t="shared" si="9"/>
        <v>249.85</v>
      </c>
      <c r="Q66" s="9">
        <v>45918</v>
      </c>
      <c r="R66" s="42" t="s">
        <v>282</v>
      </c>
      <c r="S66" s="8"/>
    </row>
    <row r="67" spans="1:19" x14ac:dyDescent="0.25">
      <c r="A67" s="27">
        <v>2847</v>
      </c>
      <c r="B67" s="28" t="s">
        <v>114</v>
      </c>
      <c r="C67" s="28" t="s">
        <v>113</v>
      </c>
      <c r="D67" s="8">
        <v>1812385</v>
      </c>
      <c r="E67" s="9">
        <v>45905</v>
      </c>
      <c r="F67" s="8">
        <v>0</v>
      </c>
      <c r="G67" s="8">
        <v>0</v>
      </c>
      <c r="H67" s="8">
        <v>30</v>
      </c>
      <c r="I67" s="8">
        <v>30</v>
      </c>
      <c r="J67" s="3">
        <v>220.97</v>
      </c>
      <c r="K67" s="8">
        <v>44.2</v>
      </c>
      <c r="L67" s="3">
        <v>55.24</v>
      </c>
      <c r="M67" s="8">
        <v>51.27</v>
      </c>
      <c r="N67" s="3">
        <v>0</v>
      </c>
      <c r="O67" s="3">
        <v>0</v>
      </c>
      <c r="P67" s="14">
        <f t="shared" si="9"/>
        <v>371.68</v>
      </c>
      <c r="Q67" s="9">
        <v>45918</v>
      </c>
      <c r="R67" s="42" t="s">
        <v>282</v>
      </c>
      <c r="S67" s="8"/>
    </row>
    <row r="68" spans="1:19" x14ac:dyDescent="0.25">
      <c r="A68" s="27">
        <v>3995</v>
      </c>
      <c r="B68" s="28" t="s">
        <v>115</v>
      </c>
      <c r="C68" s="28" t="s">
        <v>116</v>
      </c>
      <c r="D68" s="8">
        <v>1812386</v>
      </c>
      <c r="E68" s="9">
        <v>45905</v>
      </c>
      <c r="F68" s="8">
        <v>0</v>
      </c>
      <c r="G68" s="8">
        <v>0</v>
      </c>
      <c r="H68" s="8">
        <v>20</v>
      </c>
      <c r="I68" s="8">
        <v>20</v>
      </c>
      <c r="J68" s="3">
        <v>148.54</v>
      </c>
      <c r="K68" s="8">
        <v>29.71</v>
      </c>
      <c r="L68" s="3">
        <v>37.14</v>
      </c>
      <c r="M68" s="8">
        <v>34.46</v>
      </c>
      <c r="N68" s="3">
        <v>0</v>
      </c>
      <c r="O68" s="3">
        <v>0</v>
      </c>
      <c r="P68" s="14">
        <f t="shared" si="9"/>
        <v>249.85</v>
      </c>
      <c r="Q68" s="9">
        <v>45918</v>
      </c>
      <c r="R68" s="42" t="s">
        <v>282</v>
      </c>
      <c r="S68" s="8"/>
    </row>
    <row r="69" spans="1:19" x14ac:dyDescent="0.25">
      <c r="A69" s="27">
        <v>2271</v>
      </c>
      <c r="B69" s="28" t="s">
        <v>117</v>
      </c>
      <c r="C69" s="28" t="s">
        <v>71</v>
      </c>
      <c r="D69" s="8">
        <v>1812387</v>
      </c>
      <c r="E69" s="9">
        <v>45905</v>
      </c>
      <c r="F69" s="8">
        <v>0</v>
      </c>
      <c r="G69" s="8">
        <v>0</v>
      </c>
      <c r="H69" s="8">
        <v>147</v>
      </c>
      <c r="I69" s="8">
        <v>147</v>
      </c>
      <c r="J69" s="3">
        <v>1359.34</v>
      </c>
      <c r="K69" s="8">
        <v>271.87</v>
      </c>
      <c r="L69" s="3">
        <v>339.84</v>
      </c>
      <c r="M69" s="8">
        <v>315.37</v>
      </c>
      <c r="N69" s="3">
        <v>0</v>
      </c>
      <c r="O69" s="3">
        <v>0</v>
      </c>
      <c r="P69" s="14">
        <f t="shared" si="9"/>
        <v>2286.42</v>
      </c>
      <c r="Q69" s="9">
        <v>45918</v>
      </c>
      <c r="R69" s="42" t="s">
        <v>282</v>
      </c>
      <c r="S69" s="8"/>
    </row>
    <row r="70" spans="1:19" x14ac:dyDescent="0.25">
      <c r="A70" s="27">
        <v>2835</v>
      </c>
      <c r="B70" s="28" t="s">
        <v>118</v>
      </c>
      <c r="C70" s="28" t="s">
        <v>119</v>
      </c>
      <c r="D70" s="8">
        <v>1812388</v>
      </c>
      <c r="E70" s="9">
        <v>45905</v>
      </c>
      <c r="F70" s="8">
        <v>0</v>
      </c>
      <c r="G70" s="8">
        <v>0</v>
      </c>
      <c r="H70" s="8">
        <v>20</v>
      </c>
      <c r="I70" s="8">
        <v>20</v>
      </c>
      <c r="J70" s="3">
        <v>148.54</v>
      </c>
      <c r="K70" s="8">
        <v>29.71</v>
      </c>
      <c r="L70" s="3">
        <v>37.14</v>
      </c>
      <c r="M70" s="8">
        <v>34.46</v>
      </c>
      <c r="N70" s="3">
        <v>0</v>
      </c>
      <c r="O70" s="3">
        <v>0</v>
      </c>
      <c r="P70" s="14">
        <f t="shared" si="9"/>
        <v>249.85</v>
      </c>
      <c r="Q70" s="9">
        <v>45918</v>
      </c>
      <c r="R70" s="42" t="s">
        <v>282</v>
      </c>
      <c r="S70" s="8"/>
    </row>
    <row r="71" spans="1:19" x14ac:dyDescent="0.25">
      <c r="A71" s="27">
        <v>24472</v>
      </c>
      <c r="B71" s="28" t="s">
        <v>118</v>
      </c>
      <c r="C71" s="28" t="s">
        <v>119</v>
      </c>
      <c r="D71" s="8">
        <v>1812389</v>
      </c>
      <c r="E71" s="9">
        <v>45905</v>
      </c>
      <c r="F71" s="8">
        <v>0</v>
      </c>
      <c r="G71" s="8">
        <v>0</v>
      </c>
      <c r="H71" s="8">
        <v>20</v>
      </c>
      <c r="I71" s="8">
        <v>20</v>
      </c>
      <c r="J71" s="8">
        <v>148.54</v>
      </c>
      <c r="K71" s="8">
        <v>29.71</v>
      </c>
      <c r="L71" s="3">
        <v>37.14</v>
      </c>
      <c r="M71" s="8">
        <v>34.46</v>
      </c>
      <c r="N71" s="8">
        <v>0</v>
      </c>
      <c r="O71" s="3">
        <v>0</v>
      </c>
      <c r="P71" s="14">
        <f t="shared" si="9"/>
        <v>249.85</v>
      </c>
      <c r="Q71" s="9">
        <v>45918</v>
      </c>
      <c r="R71" s="42" t="s">
        <v>282</v>
      </c>
      <c r="S71" s="8"/>
    </row>
    <row r="72" spans="1:19" x14ac:dyDescent="0.25">
      <c r="A72" s="27">
        <v>4007</v>
      </c>
      <c r="B72" s="28" t="s">
        <v>120</v>
      </c>
      <c r="C72" s="28" t="s">
        <v>121</v>
      </c>
      <c r="D72" s="8">
        <v>1812390</v>
      </c>
      <c r="E72" s="9">
        <v>45905</v>
      </c>
      <c r="F72" s="8">
        <v>0</v>
      </c>
      <c r="G72" s="8">
        <v>0</v>
      </c>
      <c r="H72" s="8">
        <v>30</v>
      </c>
      <c r="I72" s="8">
        <v>30</v>
      </c>
      <c r="J72" s="3">
        <v>220.97</v>
      </c>
      <c r="K72" s="8">
        <v>44.2</v>
      </c>
      <c r="L72" s="3">
        <v>55.24</v>
      </c>
      <c r="M72" s="8">
        <v>51.27</v>
      </c>
      <c r="N72" s="3">
        <v>0</v>
      </c>
      <c r="O72" s="3">
        <v>0</v>
      </c>
      <c r="P72" s="14">
        <f t="shared" si="9"/>
        <v>371.68</v>
      </c>
      <c r="Q72" s="9">
        <v>45918</v>
      </c>
      <c r="R72" s="42" t="s">
        <v>282</v>
      </c>
      <c r="S72" s="8"/>
    </row>
    <row r="73" spans="1:19" x14ac:dyDescent="0.25">
      <c r="A73" s="27">
        <v>2834</v>
      </c>
      <c r="B73" s="28" t="s">
        <v>122</v>
      </c>
      <c r="C73" s="28" t="s">
        <v>119</v>
      </c>
      <c r="D73" s="8">
        <v>1812391</v>
      </c>
      <c r="E73" s="9">
        <v>45905</v>
      </c>
      <c r="F73" s="8">
        <v>0</v>
      </c>
      <c r="G73" s="8">
        <v>0</v>
      </c>
      <c r="H73" s="8">
        <v>121</v>
      </c>
      <c r="I73" s="8">
        <v>121</v>
      </c>
      <c r="J73" s="3">
        <v>1073.93</v>
      </c>
      <c r="K73" s="8">
        <v>214.78</v>
      </c>
      <c r="L73" s="3">
        <v>268.48</v>
      </c>
      <c r="M73" s="8">
        <v>249.15</v>
      </c>
      <c r="N73" s="3">
        <v>0</v>
      </c>
      <c r="O73" s="3">
        <v>0</v>
      </c>
      <c r="P73" s="14">
        <f t="shared" si="9"/>
        <v>1806.3400000000001</v>
      </c>
      <c r="Q73" s="9">
        <v>45918</v>
      </c>
      <c r="R73" s="42" t="s">
        <v>282</v>
      </c>
      <c r="S73" s="8"/>
    </row>
    <row r="74" spans="1:19" x14ac:dyDescent="0.25">
      <c r="A74" s="27">
        <v>24473</v>
      </c>
      <c r="B74" s="28" t="s">
        <v>122</v>
      </c>
      <c r="C74" s="28" t="s">
        <v>119</v>
      </c>
      <c r="D74" s="8">
        <v>1812392</v>
      </c>
      <c r="E74" s="9">
        <v>45905</v>
      </c>
      <c r="F74" s="8">
        <v>0</v>
      </c>
      <c r="G74" s="8">
        <v>0</v>
      </c>
      <c r="H74" s="8">
        <v>30</v>
      </c>
      <c r="I74" s="8">
        <v>30</v>
      </c>
      <c r="J74" s="8">
        <v>220.97</v>
      </c>
      <c r="K74" s="8">
        <v>44.2</v>
      </c>
      <c r="L74" s="8">
        <v>55.24</v>
      </c>
      <c r="M74" s="8">
        <v>51.27</v>
      </c>
      <c r="N74" s="8">
        <v>0</v>
      </c>
      <c r="O74" s="3">
        <v>0</v>
      </c>
      <c r="P74" s="14">
        <f t="shared" si="9"/>
        <v>371.68</v>
      </c>
      <c r="Q74" s="9">
        <v>45918</v>
      </c>
      <c r="R74" s="42" t="s">
        <v>282</v>
      </c>
      <c r="S74" s="8"/>
    </row>
    <row r="75" spans="1:19" x14ac:dyDescent="0.25">
      <c r="A75" s="27">
        <v>4009</v>
      </c>
      <c r="B75" s="28" t="s">
        <v>123</v>
      </c>
      <c r="C75" s="28" t="s">
        <v>121</v>
      </c>
      <c r="D75" s="8">
        <v>1812393</v>
      </c>
      <c r="E75" s="9">
        <v>45905</v>
      </c>
      <c r="F75" s="8">
        <v>0</v>
      </c>
      <c r="G75" s="8">
        <v>0</v>
      </c>
      <c r="H75" s="8">
        <v>30</v>
      </c>
      <c r="I75" s="8">
        <v>30</v>
      </c>
      <c r="J75" s="8">
        <v>220.97</v>
      </c>
      <c r="K75" s="8">
        <v>44.2</v>
      </c>
      <c r="L75" s="3">
        <v>55.24</v>
      </c>
      <c r="M75" s="8">
        <v>51.27</v>
      </c>
      <c r="N75" s="3">
        <v>0</v>
      </c>
      <c r="O75" s="3">
        <v>0</v>
      </c>
      <c r="P75" s="14">
        <f t="shared" si="9"/>
        <v>371.68</v>
      </c>
      <c r="Q75" s="9">
        <v>45918</v>
      </c>
      <c r="R75" s="42" t="s">
        <v>282</v>
      </c>
      <c r="S75" s="8"/>
    </row>
    <row r="76" spans="1:19" x14ac:dyDescent="0.25">
      <c r="A76" s="27">
        <v>2833</v>
      </c>
      <c r="B76" s="28" t="s">
        <v>124</v>
      </c>
      <c r="C76" s="28" t="s">
        <v>125</v>
      </c>
      <c r="D76" s="8">
        <v>1812394</v>
      </c>
      <c r="E76" s="9">
        <v>45905</v>
      </c>
      <c r="F76" s="8">
        <v>0</v>
      </c>
      <c r="G76" s="8">
        <v>0</v>
      </c>
      <c r="H76" s="8">
        <v>179</v>
      </c>
      <c r="I76" s="8">
        <v>179</v>
      </c>
      <c r="J76" s="8">
        <v>1717.85</v>
      </c>
      <c r="K76" s="8">
        <v>343.57</v>
      </c>
      <c r="L76" s="3">
        <v>429.47</v>
      </c>
      <c r="M76" s="8">
        <v>398.54</v>
      </c>
      <c r="N76" s="8">
        <v>0</v>
      </c>
      <c r="O76" s="3">
        <v>0</v>
      </c>
      <c r="P76" s="14">
        <f t="shared" si="9"/>
        <v>2889.4300000000003</v>
      </c>
      <c r="Q76" s="9">
        <v>45918</v>
      </c>
      <c r="R76" s="42" t="s">
        <v>282</v>
      </c>
      <c r="S76" s="8"/>
    </row>
    <row r="77" spans="1:19" x14ac:dyDescent="0.25">
      <c r="A77" s="27">
        <v>24474</v>
      </c>
      <c r="B77" s="28" t="s">
        <v>124</v>
      </c>
      <c r="C77" s="28" t="s">
        <v>125</v>
      </c>
      <c r="D77" s="8">
        <v>1812395</v>
      </c>
      <c r="E77" s="9">
        <v>45905</v>
      </c>
      <c r="F77" s="8">
        <v>0</v>
      </c>
      <c r="G77" s="8">
        <v>0</v>
      </c>
      <c r="H77" s="8">
        <v>30</v>
      </c>
      <c r="I77" s="8">
        <v>30</v>
      </c>
      <c r="J77" s="8">
        <v>220.97</v>
      </c>
      <c r="K77" s="8">
        <v>44.2</v>
      </c>
      <c r="L77" s="8">
        <v>55.24</v>
      </c>
      <c r="M77" s="8">
        <v>51.27</v>
      </c>
      <c r="N77" s="8">
        <v>0</v>
      </c>
      <c r="O77" s="3">
        <v>0</v>
      </c>
      <c r="P77" s="14">
        <f t="shared" si="9"/>
        <v>371.68</v>
      </c>
      <c r="Q77" s="9">
        <v>45918</v>
      </c>
      <c r="R77" s="42" t="s">
        <v>282</v>
      </c>
      <c r="S77" s="8"/>
    </row>
    <row r="78" spans="1:19" x14ac:dyDescent="0.25">
      <c r="A78" s="27">
        <v>10666</v>
      </c>
      <c r="B78" s="28" t="s">
        <v>126</v>
      </c>
      <c r="C78" s="28" t="s">
        <v>127</v>
      </c>
      <c r="D78" s="8">
        <v>1812396</v>
      </c>
      <c r="E78" s="9">
        <v>45905</v>
      </c>
      <c r="F78" s="8">
        <v>0</v>
      </c>
      <c r="G78" s="8">
        <v>0</v>
      </c>
      <c r="H78" s="8">
        <v>100</v>
      </c>
      <c r="I78" s="8">
        <v>100</v>
      </c>
      <c r="J78" s="8">
        <v>857.16</v>
      </c>
      <c r="K78" s="8">
        <v>171.43</v>
      </c>
      <c r="L78" s="3">
        <v>214.29</v>
      </c>
      <c r="M78" s="8">
        <v>198.86</v>
      </c>
      <c r="N78" s="8">
        <v>0</v>
      </c>
      <c r="O78" s="3">
        <v>0</v>
      </c>
      <c r="P78" s="14">
        <f t="shared" si="9"/>
        <v>1441.7399999999998</v>
      </c>
      <c r="Q78" s="9">
        <v>45918</v>
      </c>
      <c r="R78" s="42" t="s">
        <v>282</v>
      </c>
      <c r="S78" s="8"/>
    </row>
    <row r="79" spans="1:19" x14ac:dyDescent="0.25">
      <c r="A79" s="27">
        <v>9956</v>
      </c>
      <c r="B79" s="28" t="s">
        <v>128</v>
      </c>
      <c r="C79" s="28" t="s">
        <v>127</v>
      </c>
      <c r="D79" s="8">
        <v>1812397</v>
      </c>
      <c r="E79" s="9">
        <v>45905</v>
      </c>
      <c r="F79" s="8">
        <v>0</v>
      </c>
      <c r="G79" s="8">
        <v>0</v>
      </c>
      <c r="H79" s="8">
        <v>60</v>
      </c>
      <c r="I79" s="8">
        <v>60</v>
      </c>
      <c r="J79" s="8">
        <v>467.66</v>
      </c>
      <c r="K79" s="8">
        <v>93.53</v>
      </c>
      <c r="L79" s="3">
        <v>116.91</v>
      </c>
      <c r="M79" s="8">
        <v>108.5</v>
      </c>
      <c r="N79" s="8">
        <v>0</v>
      </c>
      <c r="O79" s="3">
        <v>0</v>
      </c>
      <c r="P79" s="14">
        <f t="shared" si="9"/>
        <v>786.6</v>
      </c>
      <c r="Q79" s="9">
        <v>45918</v>
      </c>
      <c r="R79" s="42" t="s">
        <v>282</v>
      </c>
      <c r="S79" s="8"/>
    </row>
    <row r="80" spans="1:19" x14ac:dyDescent="0.25">
      <c r="A80" s="27">
        <v>10</v>
      </c>
      <c r="B80" s="28" t="s">
        <v>129</v>
      </c>
      <c r="C80" s="28" t="s">
        <v>97</v>
      </c>
      <c r="D80" s="8">
        <v>1812398</v>
      </c>
      <c r="E80" s="9">
        <v>45905</v>
      </c>
      <c r="F80" s="8">
        <v>0</v>
      </c>
      <c r="G80" s="8">
        <v>0</v>
      </c>
      <c r="H80" s="8">
        <v>165</v>
      </c>
      <c r="I80" s="8">
        <v>165</v>
      </c>
      <c r="J80" s="8">
        <v>1561.4</v>
      </c>
      <c r="K80" s="8">
        <v>312.27999999999997</v>
      </c>
      <c r="L80" s="3">
        <v>390.24</v>
      </c>
      <c r="M80" s="8">
        <v>362.24</v>
      </c>
      <c r="N80" s="8">
        <v>0</v>
      </c>
      <c r="O80" s="3">
        <v>0</v>
      </c>
      <c r="P80" s="14">
        <f t="shared" si="9"/>
        <v>2626.16</v>
      </c>
      <c r="Q80" s="9">
        <v>45918</v>
      </c>
      <c r="R80" s="42" t="s">
        <v>282</v>
      </c>
      <c r="S80" s="8"/>
    </row>
    <row r="81" spans="1:19" x14ac:dyDescent="0.25">
      <c r="A81" s="27">
        <v>11</v>
      </c>
      <c r="B81" s="28" t="s">
        <v>130</v>
      </c>
      <c r="C81" s="28" t="s">
        <v>97</v>
      </c>
      <c r="D81" s="8">
        <v>1812399</v>
      </c>
      <c r="E81" s="9">
        <v>45905</v>
      </c>
      <c r="F81" s="8">
        <v>0</v>
      </c>
      <c r="G81" s="8">
        <v>0</v>
      </c>
      <c r="H81" s="8">
        <v>60</v>
      </c>
      <c r="I81" s="8">
        <v>60</v>
      </c>
      <c r="J81" s="8">
        <v>467.66</v>
      </c>
      <c r="K81" s="8">
        <v>93.53</v>
      </c>
      <c r="L81" s="3">
        <v>116.91</v>
      </c>
      <c r="M81" s="8">
        <v>108.5</v>
      </c>
      <c r="N81" s="3">
        <v>0</v>
      </c>
      <c r="O81" s="3">
        <v>0</v>
      </c>
      <c r="P81" s="14">
        <f t="shared" si="9"/>
        <v>786.6</v>
      </c>
      <c r="Q81" s="9">
        <v>45918</v>
      </c>
      <c r="R81" s="42" t="s">
        <v>282</v>
      </c>
      <c r="S81" s="8"/>
    </row>
    <row r="82" spans="1:19" x14ac:dyDescent="0.25">
      <c r="A82" s="27">
        <v>2274</v>
      </c>
      <c r="B82" s="28" t="s">
        <v>131</v>
      </c>
      <c r="C82" s="28" t="s">
        <v>69</v>
      </c>
      <c r="D82" s="8">
        <v>1812400</v>
      </c>
      <c r="E82" s="9">
        <v>45905</v>
      </c>
      <c r="F82" s="8">
        <v>0</v>
      </c>
      <c r="G82" s="8">
        <v>0</v>
      </c>
      <c r="H82" s="8">
        <v>94</v>
      </c>
      <c r="I82" s="8">
        <v>94</v>
      </c>
      <c r="J82" s="8">
        <v>795.3</v>
      </c>
      <c r="K82" s="8">
        <v>159.06</v>
      </c>
      <c r="L82" s="3">
        <v>198.83</v>
      </c>
      <c r="M82" s="8">
        <v>184.51</v>
      </c>
      <c r="N82" s="8">
        <v>0</v>
      </c>
      <c r="O82" s="3">
        <v>0</v>
      </c>
      <c r="P82" s="14">
        <f t="shared" si="9"/>
        <v>1337.6999999999998</v>
      </c>
      <c r="Q82" s="9">
        <v>45918</v>
      </c>
      <c r="R82" s="42" t="s">
        <v>282</v>
      </c>
      <c r="S82" s="8"/>
    </row>
    <row r="83" spans="1:19" x14ac:dyDescent="0.25">
      <c r="A83" s="27">
        <v>2275</v>
      </c>
      <c r="B83" s="28" t="s">
        <v>132</v>
      </c>
      <c r="C83" s="28" t="s">
        <v>69</v>
      </c>
      <c r="D83" s="8">
        <v>1812401</v>
      </c>
      <c r="E83" s="9">
        <v>45905</v>
      </c>
      <c r="F83" s="8">
        <v>0</v>
      </c>
      <c r="G83" s="8">
        <v>0</v>
      </c>
      <c r="H83" s="8">
        <v>77</v>
      </c>
      <c r="I83" s="8">
        <v>77</v>
      </c>
      <c r="J83" s="8">
        <v>620.98</v>
      </c>
      <c r="K83" s="8">
        <v>124.2</v>
      </c>
      <c r="L83" s="3">
        <v>155.24</v>
      </c>
      <c r="M83" s="8">
        <v>144.07</v>
      </c>
      <c r="N83" s="8">
        <v>0</v>
      </c>
      <c r="O83" s="3">
        <v>0</v>
      </c>
      <c r="P83" s="14">
        <f t="shared" si="9"/>
        <v>1044.49</v>
      </c>
      <c r="Q83" s="9">
        <v>45918</v>
      </c>
      <c r="R83" s="42" t="s">
        <v>282</v>
      </c>
      <c r="S83" s="8"/>
    </row>
    <row r="84" spans="1:19" x14ac:dyDescent="0.25">
      <c r="A84" s="27">
        <v>9579</v>
      </c>
      <c r="B84" s="28" t="s">
        <v>133</v>
      </c>
      <c r="C84" s="28" t="s">
        <v>134</v>
      </c>
      <c r="D84" s="8">
        <v>1812402</v>
      </c>
      <c r="E84" s="9">
        <v>45905</v>
      </c>
      <c r="F84" s="8">
        <v>0</v>
      </c>
      <c r="G84" s="8">
        <v>0</v>
      </c>
      <c r="H84" s="8">
        <v>101</v>
      </c>
      <c r="I84" s="8">
        <v>101</v>
      </c>
      <c r="J84" s="8">
        <v>866.91</v>
      </c>
      <c r="K84" s="8">
        <v>173.38</v>
      </c>
      <c r="L84" s="3">
        <v>216.73</v>
      </c>
      <c r="M84" s="8">
        <v>201.12</v>
      </c>
      <c r="N84" s="8">
        <v>0</v>
      </c>
      <c r="O84" s="3">
        <v>0</v>
      </c>
      <c r="P84" s="14">
        <f t="shared" si="9"/>
        <v>1458.1399999999999</v>
      </c>
      <c r="Q84" s="9">
        <v>45918</v>
      </c>
      <c r="R84" s="42" t="s">
        <v>282</v>
      </c>
      <c r="S84" s="8"/>
    </row>
    <row r="85" spans="1:19" x14ac:dyDescent="0.25">
      <c r="A85" s="27">
        <v>9580</v>
      </c>
      <c r="B85" s="28" t="s">
        <v>134</v>
      </c>
      <c r="C85" s="28" t="s">
        <v>99</v>
      </c>
      <c r="D85" s="8">
        <v>1812403</v>
      </c>
      <c r="E85" s="9">
        <v>45905</v>
      </c>
      <c r="F85" s="8">
        <v>0</v>
      </c>
      <c r="G85" s="8">
        <v>0</v>
      </c>
      <c r="H85" s="8">
        <v>75</v>
      </c>
      <c r="I85" s="8">
        <v>75</v>
      </c>
      <c r="J85" s="8">
        <v>602.48</v>
      </c>
      <c r="K85" s="8">
        <v>120.5</v>
      </c>
      <c r="L85" s="3">
        <v>150.62</v>
      </c>
      <c r="M85" s="8">
        <v>139.78</v>
      </c>
      <c r="N85" s="8">
        <v>0</v>
      </c>
      <c r="O85" s="3">
        <v>0</v>
      </c>
      <c r="P85" s="14">
        <f t="shared" si="9"/>
        <v>1013.38</v>
      </c>
      <c r="Q85" s="9">
        <v>45918</v>
      </c>
      <c r="R85" s="42" t="s">
        <v>282</v>
      </c>
      <c r="S85" s="8"/>
    </row>
    <row r="86" spans="1:19" x14ac:dyDescent="0.25">
      <c r="A86" s="27">
        <v>21</v>
      </c>
      <c r="B86" s="28" t="s">
        <v>135</v>
      </c>
      <c r="C86" s="28" t="s">
        <v>87</v>
      </c>
      <c r="D86" s="8">
        <v>1812404</v>
      </c>
      <c r="E86" s="9">
        <v>45905</v>
      </c>
      <c r="F86" s="8">
        <v>0</v>
      </c>
      <c r="G86" s="8">
        <v>0</v>
      </c>
      <c r="H86" s="8">
        <v>177</v>
      </c>
      <c r="I86" s="8">
        <v>177</v>
      </c>
      <c r="J86" s="8">
        <v>1692.98</v>
      </c>
      <c r="K86" s="8">
        <v>338.59</v>
      </c>
      <c r="L86" s="3">
        <v>423.24</v>
      </c>
      <c r="M86" s="8">
        <v>392.77</v>
      </c>
      <c r="N86" s="8">
        <v>0</v>
      </c>
      <c r="O86" s="3">
        <v>0</v>
      </c>
      <c r="P86" s="14">
        <f t="shared" si="9"/>
        <v>2847.58</v>
      </c>
      <c r="Q86" s="9">
        <v>45918</v>
      </c>
      <c r="R86" s="42" t="s">
        <v>282</v>
      </c>
      <c r="S86" s="8"/>
    </row>
    <row r="87" spans="1:19" x14ac:dyDescent="0.25">
      <c r="A87" s="27">
        <v>22</v>
      </c>
      <c r="B87" s="28" t="s">
        <v>136</v>
      </c>
      <c r="C87" s="28" t="s">
        <v>87</v>
      </c>
      <c r="D87" s="8">
        <v>1812405</v>
      </c>
      <c r="E87" s="9">
        <v>45905</v>
      </c>
      <c r="F87" s="8">
        <v>0</v>
      </c>
      <c r="G87" s="8">
        <v>0</v>
      </c>
      <c r="H87" s="8">
        <v>93</v>
      </c>
      <c r="I87" s="8">
        <v>93</v>
      </c>
      <c r="J87" s="8">
        <v>784.94</v>
      </c>
      <c r="K87" s="8">
        <v>156.99</v>
      </c>
      <c r="L87" s="3">
        <v>196.23</v>
      </c>
      <c r="M87" s="8">
        <v>182.11</v>
      </c>
      <c r="N87" s="8">
        <v>0</v>
      </c>
      <c r="O87" s="3">
        <v>0</v>
      </c>
      <c r="P87" s="14">
        <f t="shared" si="9"/>
        <v>1320.27</v>
      </c>
      <c r="Q87" s="9">
        <v>45918</v>
      </c>
      <c r="R87" s="42" t="s">
        <v>282</v>
      </c>
      <c r="S87" s="8"/>
    </row>
    <row r="88" spans="1:19" x14ac:dyDescent="0.25">
      <c r="A88" s="27">
        <v>15</v>
      </c>
      <c r="B88" s="28" t="s">
        <v>137</v>
      </c>
      <c r="C88" s="28" t="s">
        <v>85</v>
      </c>
      <c r="D88" s="8">
        <v>1812406</v>
      </c>
      <c r="E88" s="9">
        <v>45905</v>
      </c>
      <c r="F88" s="8">
        <v>0</v>
      </c>
      <c r="G88" s="8">
        <v>0</v>
      </c>
      <c r="H88" s="8">
        <v>196</v>
      </c>
      <c r="I88" s="8">
        <v>196</v>
      </c>
      <c r="J88" s="8">
        <v>1930.63</v>
      </c>
      <c r="K88" s="8">
        <v>386.13</v>
      </c>
      <c r="L88" s="3">
        <v>482.66</v>
      </c>
      <c r="M88" s="8">
        <v>447.91</v>
      </c>
      <c r="N88" s="8">
        <v>0</v>
      </c>
      <c r="O88" s="3">
        <v>0</v>
      </c>
      <c r="P88" s="14">
        <f t="shared" si="9"/>
        <v>3247.33</v>
      </c>
      <c r="Q88" s="9">
        <v>45918</v>
      </c>
      <c r="R88" s="42" t="s">
        <v>282</v>
      </c>
      <c r="S88" s="8"/>
    </row>
    <row r="89" spans="1:19" x14ac:dyDescent="0.25">
      <c r="A89" s="27">
        <v>16</v>
      </c>
      <c r="B89" s="28" t="s">
        <v>138</v>
      </c>
      <c r="C89" s="28" t="s">
        <v>85</v>
      </c>
      <c r="D89" s="8">
        <v>1812407</v>
      </c>
      <c r="E89" s="9">
        <v>45905</v>
      </c>
      <c r="F89" s="8">
        <v>0</v>
      </c>
      <c r="G89" s="8">
        <v>0</v>
      </c>
      <c r="H89" s="8">
        <v>131</v>
      </c>
      <c r="I89" s="8">
        <v>131</v>
      </c>
      <c r="J89" s="8">
        <v>1178.78</v>
      </c>
      <c r="K89" s="8">
        <v>235.76</v>
      </c>
      <c r="L89" s="3">
        <v>294.7</v>
      </c>
      <c r="M89" s="8">
        <v>273.48</v>
      </c>
      <c r="N89" s="8">
        <v>0</v>
      </c>
      <c r="O89" s="3">
        <v>0</v>
      </c>
      <c r="P89" s="14">
        <f t="shared" si="9"/>
        <v>1982.72</v>
      </c>
      <c r="Q89" s="9">
        <v>45918</v>
      </c>
      <c r="R89" s="42" t="s">
        <v>282</v>
      </c>
      <c r="S89" s="8"/>
    </row>
    <row r="90" spans="1:19" x14ac:dyDescent="0.25">
      <c r="A90" s="27">
        <v>24476</v>
      </c>
      <c r="B90" s="28" t="s">
        <v>138</v>
      </c>
      <c r="C90" s="28" t="s">
        <v>85</v>
      </c>
      <c r="D90" s="8">
        <v>1812408</v>
      </c>
      <c r="E90" s="9">
        <v>45905</v>
      </c>
      <c r="F90" s="8">
        <v>0</v>
      </c>
      <c r="G90" s="8">
        <v>0</v>
      </c>
      <c r="H90" s="8">
        <v>15</v>
      </c>
      <c r="I90" s="8">
        <v>15</v>
      </c>
      <c r="J90" s="8">
        <v>115.63</v>
      </c>
      <c r="K90" s="8">
        <v>23.13</v>
      </c>
      <c r="L90" s="3">
        <v>28.91</v>
      </c>
      <c r="M90" s="8">
        <v>26.83</v>
      </c>
      <c r="N90" s="8">
        <v>0</v>
      </c>
      <c r="O90" s="3">
        <v>0</v>
      </c>
      <c r="P90" s="14">
        <f t="shared" si="9"/>
        <v>194.5</v>
      </c>
      <c r="Q90" s="9">
        <v>45918</v>
      </c>
      <c r="R90" s="42" t="s">
        <v>282</v>
      </c>
      <c r="S90" s="8"/>
    </row>
    <row r="91" spans="1:19" x14ac:dyDescent="0.25">
      <c r="A91" s="27">
        <v>18</v>
      </c>
      <c r="B91" s="28" t="s">
        <v>139</v>
      </c>
      <c r="C91" s="28" t="s">
        <v>95</v>
      </c>
      <c r="D91" s="8">
        <v>1812409</v>
      </c>
      <c r="E91" s="9">
        <v>45905</v>
      </c>
      <c r="F91" s="8">
        <v>0</v>
      </c>
      <c r="G91" s="8">
        <v>0</v>
      </c>
      <c r="H91" s="8">
        <v>84</v>
      </c>
      <c r="I91" s="8">
        <v>84</v>
      </c>
      <c r="J91" s="8">
        <v>692.7</v>
      </c>
      <c r="K91" s="8">
        <v>138.54</v>
      </c>
      <c r="L91" s="3">
        <v>173.17</v>
      </c>
      <c r="M91" s="8">
        <v>160.71</v>
      </c>
      <c r="N91" s="8">
        <v>0</v>
      </c>
      <c r="O91" s="3">
        <v>0</v>
      </c>
      <c r="P91" s="14">
        <f t="shared" si="9"/>
        <v>1165.1199999999999</v>
      </c>
      <c r="Q91" s="9">
        <v>45918</v>
      </c>
      <c r="R91" s="42" t="s">
        <v>282</v>
      </c>
      <c r="S91" s="8"/>
    </row>
    <row r="92" spans="1:19" x14ac:dyDescent="0.25">
      <c r="A92" s="27">
        <v>4894</v>
      </c>
      <c r="B92" s="28" t="s">
        <v>140</v>
      </c>
      <c r="C92" s="28" t="s">
        <v>107</v>
      </c>
      <c r="D92" s="8">
        <v>1812410</v>
      </c>
      <c r="E92" s="9">
        <v>45905</v>
      </c>
      <c r="F92" s="8">
        <v>0</v>
      </c>
      <c r="G92" s="8">
        <v>0</v>
      </c>
      <c r="H92" s="8">
        <v>137</v>
      </c>
      <c r="I92" s="8">
        <v>137</v>
      </c>
      <c r="J92" s="8">
        <v>1246.1600000000001</v>
      </c>
      <c r="K92" s="8">
        <v>249.23</v>
      </c>
      <c r="L92" s="3">
        <v>311.54000000000002</v>
      </c>
      <c r="M92" s="8">
        <v>289.11</v>
      </c>
      <c r="N92" s="8">
        <v>0</v>
      </c>
      <c r="O92" s="3">
        <v>0</v>
      </c>
      <c r="P92" s="14">
        <f t="shared" si="9"/>
        <v>2096.04</v>
      </c>
      <c r="Q92" s="9">
        <v>45918</v>
      </c>
      <c r="R92" s="42" t="s">
        <v>282</v>
      </c>
      <c r="S92" s="8"/>
    </row>
    <row r="93" spans="1:19" x14ac:dyDescent="0.25">
      <c r="A93" s="27">
        <v>9958</v>
      </c>
      <c r="B93" s="28" t="s">
        <v>141</v>
      </c>
      <c r="C93" s="28" t="s">
        <v>121</v>
      </c>
      <c r="D93" s="8">
        <v>1812411</v>
      </c>
      <c r="E93" s="9">
        <v>45905</v>
      </c>
      <c r="F93" s="8">
        <v>0</v>
      </c>
      <c r="G93" s="8">
        <v>0</v>
      </c>
      <c r="H93" s="8">
        <v>59</v>
      </c>
      <c r="I93" s="8">
        <v>59</v>
      </c>
      <c r="J93" s="8">
        <v>458.57</v>
      </c>
      <c r="K93" s="8">
        <v>91.72</v>
      </c>
      <c r="L93" s="3">
        <v>114.65</v>
      </c>
      <c r="M93" s="8">
        <v>106.39</v>
      </c>
      <c r="N93" s="8">
        <v>0</v>
      </c>
      <c r="O93" s="3">
        <v>0</v>
      </c>
      <c r="P93" s="14">
        <f t="shared" si="9"/>
        <v>771.32999999999993</v>
      </c>
      <c r="Q93" s="9">
        <v>45918</v>
      </c>
      <c r="R93" s="42" t="s">
        <v>282</v>
      </c>
      <c r="S93" s="8"/>
    </row>
    <row r="94" spans="1:19" x14ac:dyDescent="0.25">
      <c r="A94" s="27">
        <v>4008</v>
      </c>
      <c r="B94" s="28" t="s">
        <v>141</v>
      </c>
      <c r="C94" s="28" t="s">
        <v>121</v>
      </c>
      <c r="D94" s="8">
        <v>1812412</v>
      </c>
      <c r="E94" s="9">
        <v>45905</v>
      </c>
      <c r="F94" s="8">
        <v>0</v>
      </c>
      <c r="G94" s="8">
        <v>0</v>
      </c>
      <c r="H94" s="8">
        <v>42</v>
      </c>
      <c r="I94" s="8">
        <v>42</v>
      </c>
      <c r="J94" s="8">
        <v>314.82</v>
      </c>
      <c r="K94" s="8">
        <v>62.97</v>
      </c>
      <c r="L94" s="3">
        <v>78.709999999999994</v>
      </c>
      <c r="M94" s="8">
        <v>73.040000000000006</v>
      </c>
      <c r="N94" s="8">
        <v>0</v>
      </c>
      <c r="O94" s="3">
        <v>0</v>
      </c>
      <c r="P94" s="14">
        <f t="shared" si="9"/>
        <v>529.54</v>
      </c>
      <c r="Q94" s="9">
        <v>45918</v>
      </c>
      <c r="R94" s="42" t="s">
        <v>282</v>
      </c>
      <c r="S94" s="8"/>
    </row>
    <row r="95" spans="1:19" x14ac:dyDescent="0.25">
      <c r="A95" s="27">
        <v>8</v>
      </c>
      <c r="B95" s="28" t="s">
        <v>142</v>
      </c>
      <c r="C95" s="28" t="s">
        <v>143</v>
      </c>
      <c r="D95" s="8">
        <v>1812413</v>
      </c>
      <c r="E95" s="9">
        <v>45905</v>
      </c>
      <c r="F95" s="8">
        <v>0</v>
      </c>
      <c r="G95" s="8">
        <v>0</v>
      </c>
      <c r="H95" s="8">
        <v>60</v>
      </c>
      <c r="I95" s="8">
        <v>60</v>
      </c>
      <c r="J95" s="8">
        <v>467.66</v>
      </c>
      <c r="K95" s="8">
        <v>93.53</v>
      </c>
      <c r="L95" s="3">
        <v>116.91</v>
      </c>
      <c r="M95" s="8">
        <v>108.5</v>
      </c>
      <c r="N95" s="3">
        <v>0</v>
      </c>
      <c r="O95" s="3">
        <v>0</v>
      </c>
      <c r="P95" s="14">
        <f t="shared" si="9"/>
        <v>786.6</v>
      </c>
      <c r="Q95" s="9">
        <v>45918</v>
      </c>
      <c r="R95" s="42" t="s">
        <v>282</v>
      </c>
      <c r="S95" s="8"/>
    </row>
    <row r="96" spans="1:19" ht="17.25" customHeight="1" x14ac:dyDescent="0.25">
      <c r="A96" s="27">
        <v>24</v>
      </c>
      <c r="B96" s="28" t="s">
        <v>144</v>
      </c>
      <c r="C96" s="28" t="s">
        <v>145</v>
      </c>
      <c r="D96" s="8">
        <v>1812415</v>
      </c>
      <c r="E96" s="9">
        <v>45905</v>
      </c>
      <c r="F96" s="8">
        <v>0</v>
      </c>
      <c r="G96" s="8">
        <v>0</v>
      </c>
      <c r="H96" s="8">
        <v>221</v>
      </c>
      <c r="I96" s="8">
        <v>221</v>
      </c>
      <c r="J96" s="8">
        <v>2237.0100000000002</v>
      </c>
      <c r="K96" s="8">
        <v>447.41</v>
      </c>
      <c r="L96" s="3">
        <v>559.25</v>
      </c>
      <c r="M96" s="8">
        <v>518.99</v>
      </c>
      <c r="N96" s="8">
        <v>0</v>
      </c>
      <c r="O96" s="3">
        <v>0</v>
      </c>
      <c r="P96" s="14">
        <f t="shared" si="9"/>
        <v>3762.66</v>
      </c>
      <c r="Q96" s="9">
        <v>45918</v>
      </c>
      <c r="R96" s="42" t="s">
        <v>282</v>
      </c>
      <c r="S96" s="8"/>
    </row>
    <row r="97" spans="1:19" x14ac:dyDescent="0.25">
      <c r="A97" s="27">
        <v>24477</v>
      </c>
      <c r="B97" s="28" t="s">
        <v>144</v>
      </c>
      <c r="C97" s="28" t="s">
        <v>145</v>
      </c>
      <c r="D97" s="8">
        <v>1812416</v>
      </c>
      <c r="E97" s="9">
        <v>45905</v>
      </c>
      <c r="F97" s="8">
        <v>0</v>
      </c>
      <c r="G97" s="8">
        <v>0</v>
      </c>
      <c r="H97" s="8">
        <v>60</v>
      </c>
      <c r="I97" s="8">
        <v>60</v>
      </c>
      <c r="J97" s="8">
        <v>467.66</v>
      </c>
      <c r="K97" s="8">
        <v>93.53</v>
      </c>
      <c r="L97" s="3">
        <v>116.91</v>
      </c>
      <c r="M97" s="8">
        <v>108.5</v>
      </c>
      <c r="N97" s="3">
        <v>0</v>
      </c>
      <c r="O97" s="3">
        <v>0</v>
      </c>
      <c r="P97" s="14">
        <f t="shared" si="9"/>
        <v>786.6</v>
      </c>
      <c r="Q97" s="9">
        <v>45918</v>
      </c>
      <c r="R97" s="42" t="s">
        <v>282</v>
      </c>
      <c r="S97" s="8"/>
    </row>
    <row r="98" spans="1:19" x14ac:dyDescent="0.25">
      <c r="A98" s="27">
        <v>3993</v>
      </c>
      <c r="B98" s="28" t="s">
        <v>146</v>
      </c>
      <c r="C98" s="28" t="s">
        <v>147</v>
      </c>
      <c r="D98" s="8">
        <v>1812417</v>
      </c>
      <c r="E98" s="9">
        <v>45905</v>
      </c>
      <c r="F98" s="8">
        <v>0</v>
      </c>
      <c r="G98" s="8">
        <v>0</v>
      </c>
      <c r="H98" s="8">
        <v>30</v>
      </c>
      <c r="I98" s="8">
        <v>30</v>
      </c>
      <c r="J98" s="8">
        <v>220.97</v>
      </c>
      <c r="K98" s="8">
        <v>44.2</v>
      </c>
      <c r="L98" s="3">
        <v>55.24</v>
      </c>
      <c r="M98" s="8">
        <v>51.27</v>
      </c>
      <c r="N98" s="3">
        <v>0</v>
      </c>
      <c r="O98" s="3">
        <v>0</v>
      </c>
      <c r="P98" s="14">
        <f t="shared" si="9"/>
        <v>371.68</v>
      </c>
      <c r="Q98" s="9">
        <v>45918</v>
      </c>
      <c r="R98" s="42" t="s">
        <v>282</v>
      </c>
      <c r="S98" s="8"/>
    </row>
    <row r="99" spans="1:19" x14ac:dyDescent="0.25">
      <c r="A99" s="27">
        <v>9955</v>
      </c>
      <c r="B99" s="28" t="s">
        <v>148</v>
      </c>
      <c r="C99" s="28" t="s">
        <v>149</v>
      </c>
      <c r="D99" s="8">
        <v>1812418</v>
      </c>
      <c r="E99" s="9">
        <v>45905</v>
      </c>
      <c r="F99" s="8">
        <v>0</v>
      </c>
      <c r="G99" s="8">
        <v>0</v>
      </c>
      <c r="H99" s="8">
        <v>5</v>
      </c>
      <c r="I99" s="8">
        <v>5</v>
      </c>
      <c r="J99" s="8">
        <v>82.69</v>
      </c>
      <c r="K99" s="8">
        <v>16.53</v>
      </c>
      <c r="L99" s="3">
        <v>20.67</v>
      </c>
      <c r="M99" s="8">
        <v>19.18</v>
      </c>
      <c r="N99" s="8">
        <v>0</v>
      </c>
      <c r="O99" s="3">
        <v>0</v>
      </c>
      <c r="P99" s="14">
        <f t="shared" si="9"/>
        <v>139.07</v>
      </c>
      <c r="Q99" s="9">
        <v>45918</v>
      </c>
      <c r="R99" s="42" t="s">
        <v>282</v>
      </c>
      <c r="S99" s="8"/>
    </row>
    <row r="100" spans="1:19" x14ac:dyDescent="0.25">
      <c r="A100" s="27">
        <v>9973</v>
      </c>
      <c r="B100" s="28" t="s">
        <v>169</v>
      </c>
      <c r="C100" s="28" t="s">
        <v>170</v>
      </c>
      <c r="D100" s="8">
        <v>1812419</v>
      </c>
      <c r="E100" s="9">
        <v>45905</v>
      </c>
      <c r="F100" s="8">
        <v>0</v>
      </c>
      <c r="G100" s="8">
        <v>0</v>
      </c>
      <c r="H100" s="8">
        <v>15</v>
      </c>
      <c r="I100" s="8">
        <v>15</v>
      </c>
      <c r="J100" s="8">
        <v>115.63</v>
      </c>
      <c r="K100" s="8">
        <v>23.13</v>
      </c>
      <c r="L100" s="3">
        <v>28.91</v>
      </c>
      <c r="M100" s="8">
        <v>26.83</v>
      </c>
      <c r="N100" s="8">
        <v>0</v>
      </c>
      <c r="O100" s="3">
        <v>0</v>
      </c>
      <c r="P100" s="14">
        <f t="shared" si="9"/>
        <v>194.5</v>
      </c>
      <c r="Q100" s="9">
        <v>45918</v>
      </c>
      <c r="R100" s="42" t="s">
        <v>282</v>
      </c>
      <c r="S100" s="8"/>
    </row>
    <row r="101" spans="1:19" x14ac:dyDescent="0.25">
      <c r="A101" s="27">
        <v>9963</v>
      </c>
      <c r="B101" s="28" t="s">
        <v>160</v>
      </c>
      <c r="C101" s="28" t="s">
        <v>159</v>
      </c>
      <c r="D101" s="8">
        <v>1812426</v>
      </c>
      <c r="E101" s="9">
        <v>45905</v>
      </c>
      <c r="F101" s="8">
        <v>0</v>
      </c>
      <c r="G101" s="8">
        <v>0</v>
      </c>
      <c r="H101" s="8">
        <v>20</v>
      </c>
      <c r="I101" s="8">
        <v>20</v>
      </c>
      <c r="J101" s="8">
        <v>148.54</v>
      </c>
      <c r="K101" s="8">
        <v>0</v>
      </c>
      <c r="L101" s="3">
        <v>0</v>
      </c>
      <c r="M101" s="8">
        <v>23.77</v>
      </c>
      <c r="N101" s="8">
        <v>0</v>
      </c>
      <c r="O101" s="3">
        <v>0</v>
      </c>
      <c r="P101" s="14">
        <f t="shared" si="9"/>
        <v>172.31</v>
      </c>
      <c r="Q101" s="9">
        <v>45918</v>
      </c>
      <c r="R101" s="42" t="s">
        <v>282</v>
      </c>
      <c r="S101" s="8"/>
    </row>
    <row r="102" spans="1:19" x14ac:dyDescent="0.25">
      <c r="A102" s="27">
        <v>9967</v>
      </c>
      <c r="B102" s="28" t="s">
        <v>203</v>
      </c>
      <c r="C102" s="28" t="s">
        <v>159</v>
      </c>
      <c r="D102" s="8">
        <v>1812427</v>
      </c>
      <c r="E102" s="9">
        <v>45905</v>
      </c>
      <c r="F102" s="8">
        <v>0</v>
      </c>
      <c r="G102" s="8">
        <v>0</v>
      </c>
      <c r="H102" s="8">
        <v>10</v>
      </c>
      <c r="I102" s="8">
        <v>10</v>
      </c>
      <c r="J102" s="8">
        <v>82.69</v>
      </c>
      <c r="K102" s="8">
        <v>0</v>
      </c>
      <c r="L102" s="3">
        <v>0</v>
      </c>
      <c r="M102" s="8">
        <v>13.23</v>
      </c>
      <c r="N102" s="8">
        <v>0</v>
      </c>
      <c r="O102" s="3">
        <v>0</v>
      </c>
      <c r="P102" s="14">
        <f t="shared" si="9"/>
        <v>95.92</v>
      </c>
      <c r="Q102" s="9">
        <v>45918</v>
      </c>
      <c r="R102" s="42" t="s">
        <v>282</v>
      </c>
      <c r="S102" s="8"/>
    </row>
    <row r="103" spans="1:19" x14ac:dyDescent="0.25">
      <c r="A103" s="27">
        <v>9961</v>
      </c>
      <c r="B103" s="28" t="s">
        <v>158</v>
      </c>
      <c r="C103" s="28" t="s">
        <v>223</v>
      </c>
      <c r="D103" s="8">
        <v>1812428</v>
      </c>
      <c r="E103" s="9">
        <v>45905</v>
      </c>
      <c r="F103" s="8">
        <v>0</v>
      </c>
      <c r="G103" s="8">
        <v>0</v>
      </c>
      <c r="H103" s="8">
        <v>10</v>
      </c>
      <c r="I103" s="8">
        <v>10</v>
      </c>
      <c r="J103" s="8">
        <v>82.69</v>
      </c>
      <c r="K103" s="8">
        <v>0</v>
      </c>
      <c r="L103" s="3">
        <v>0</v>
      </c>
      <c r="M103" s="8">
        <v>13.23</v>
      </c>
      <c r="N103" s="8">
        <v>0</v>
      </c>
      <c r="O103" s="3">
        <v>0</v>
      </c>
      <c r="P103" s="14">
        <f t="shared" si="9"/>
        <v>95.92</v>
      </c>
      <c r="Q103" s="9">
        <v>45918</v>
      </c>
      <c r="R103" s="42" t="s">
        <v>282</v>
      </c>
      <c r="S103" s="8"/>
    </row>
    <row r="104" spans="1:19" x14ac:dyDescent="0.25">
      <c r="A104" s="27">
        <v>9960</v>
      </c>
      <c r="B104" s="28" t="s">
        <v>156</v>
      </c>
      <c r="C104" s="28" t="s">
        <v>157</v>
      </c>
      <c r="D104" s="8">
        <v>1812429</v>
      </c>
      <c r="E104" s="9">
        <v>45905</v>
      </c>
      <c r="F104" s="8">
        <v>0</v>
      </c>
      <c r="G104" s="8">
        <v>0</v>
      </c>
      <c r="H104" s="8">
        <v>15</v>
      </c>
      <c r="I104" s="8">
        <v>15</v>
      </c>
      <c r="J104" s="8">
        <v>117.72</v>
      </c>
      <c r="K104" s="8">
        <v>0</v>
      </c>
      <c r="L104" s="3">
        <v>0</v>
      </c>
      <c r="M104" s="8">
        <v>18.84</v>
      </c>
      <c r="N104" s="8">
        <v>0</v>
      </c>
      <c r="O104" s="3">
        <v>0</v>
      </c>
      <c r="P104" s="14">
        <f t="shared" si="9"/>
        <v>136.56</v>
      </c>
      <c r="Q104" s="9">
        <v>45918</v>
      </c>
      <c r="R104" s="42" t="s">
        <v>282</v>
      </c>
      <c r="S104" s="8"/>
    </row>
    <row r="105" spans="1:19" x14ac:dyDescent="0.25">
      <c r="A105" s="31">
        <v>9974</v>
      </c>
      <c r="B105" s="32" t="s">
        <v>212</v>
      </c>
      <c r="C105" s="8" t="s">
        <v>219</v>
      </c>
      <c r="D105" s="8">
        <v>1812430</v>
      </c>
      <c r="E105" s="9">
        <v>45905</v>
      </c>
      <c r="F105" s="8">
        <v>0</v>
      </c>
      <c r="G105" s="8">
        <v>0</v>
      </c>
      <c r="H105" s="8">
        <v>10</v>
      </c>
      <c r="I105" s="8">
        <v>10</v>
      </c>
      <c r="J105" s="3">
        <v>82.69</v>
      </c>
      <c r="K105" s="8">
        <v>0</v>
      </c>
      <c r="L105" s="3">
        <v>0</v>
      </c>
      <c r="M105" s="8">
        <v>13.23</v>
      </c>
      <c r="N105" s="3">
        <v>0</v>
      </c>
      <c r="O105" s="3">
        <v>0</v>
      </c>
      <c r="P105" s="14">
        <f t="shared" si="9"/>
        <v>95.92</v>
      </c>
      <c r="Q105" s="9">
        <v>45918</v>
      </c>
      <c r="R105" s="42" t="s">
        <v>282</v>
      </c>
      <c r="S105" s="8"/>
    </row>
    <row r="106" spans="1:19" x14ac:dyDescent="0.25">
      <c r="A106" s="27">
        <v>9968</v>
      </c>
      <c r="B106" s="28" t="s">
        <v>206</v>
      </c>
      <c r="C106" s="28" t="s">
        <v>207</v>
      </c>
      <c r="D106" s="8">
        <v>1812431</v>
      </c>
      <c r="E106" s="9">
        <v>45905</v>
      </c>
      <c r="F106" s="8">
        <v>0</v>
      </c>
      <c r="G106" s="8">
        <v>0</v>
      </c>
      <c r="H106" s="8">
        <v>10</v>
      </c>
      <c r="I106" s="8">
        <v>10</v>
      </c>
      <c r="J106" s="8">
        <v>82.69</v>
      </c>
      <c r="K106" s="8">
        <v>0</v>
      </c>
      <c r="L106" s="3">
        <v>0</v>
      </c>
      <c r="M106" s="8">
        <v>13.23</v>
      </c>
      <c r="N106" s="8">
        <v>0</v>
      </c>
      <c r="O106" s="3">
        <v>0</v>
      </c>
      <c r="P106" s="14">
        <f t="shared" ref="P106:P149" si="10">SUM(J106:N106)</f>
        <v>95.92</v>
      </c>
      <c r="Q106" s="9">
        <v>45918</v>
      </c>
      <c r="R106" s="42" t="s">
        <v>282</v>
      </c>
      <c r="S106" s="8"/>
    </row>
    <row r="107" spans="1:19" x14ac:dyDescent="0.25">
      <c r="A107" s="27">
        <v>9962</v>
      </c>
      <c r="B107" s="28" t="s">
        <v>164</v>
      </c>
      <c r="C107" s="28" t="s">
        <v>225</v>
      </c>
      <c r="D107" s="8">
        <v>1812432</v>
      </c>
      <c r="E107" s="9">
        <v>45905</v>
      </c>
      <c r="F107" s="8">
        <v>0</v>
      </c>
      <c r="G107" s="8">
        <v>0</v>
      </c>
      <c r="H107" s="8">
        <v>10</v>
      </c>
      <c r="I107" s="8">
        <v>10</v>
      </c>
      <c r="J107" s="8">
        <v>82.69</v>
      </c>
      <c r="K107" s="8">
        <v>0</v>
      </c>
      <c r="L107" s="3">
        <v>0</v>
      </c>
      <c r="M107" s="8">
        <v>13.23</v>
      </c>
      <c r="N107" s="8">
        <v>0</v>
      </c>
      <c r="O107" s="3">
        <v>0</v>
      </c>
      <c r="P107" s="14">
        <f t="shared" si="10"/>
        <v>95.92</v>
      </c>
      <c r="Q107" s="9">
        <v>45918</v>
      </c>
      <c r="R107" s="42" t="s">
        <v>282</v>
      </c>
      <c r="S107" s="8"/>
    </row>
    <row r="108" spans="1:19" x14ac:dyDescent="0.25">
      <c r="A108" s="27">
        <v>9969</v>
      </c>
      <c r="B108" s="28" t="s">
        <v>208</v>
      </c>
      <c r="C108" s="28" t="s">
        <v>209</v>
      </c>
      <c r="D108" s="8">
        <v>1812433</v>
      </c>
      <c r="E108" s="9">
        <v>45905</v>
      </c>
      <c r="F108" s="8">
        <v>0</v>
      </c>
      <c r="G108" s="8">
        <v>0</v>
      </c>
      <c r="H108" s="8">
        <v>10</v>
      </c>
      <c r="I108" s="8">
        <v>10</v>
      </c>
      <c r="J108" s="8">
        <v>82.69</v>
      </c>
      <c r="K108" s="8">
        <v>0</v>
      </c>
      <c r="L108" s="3">
        <v>0</v>
      </c>
      <c r="M108" s="8">
        <v>13.23</v>
      </c>
      <c r="N108" s="8">
        <v>0</v>
      </c>
      <c r="O108" s="3">
        <v>0</v>
      </c>
      <c r="P108" s="14">
        <f t="shared" si="10"/>
        <v>95.92</v>
      </c>
      <c r="Q108" s="9">
        <v>45918</v>
      </c>
      <c r="R108" s="42" t="s">
        <v>282</v>
      </c>
      <c r="S108" s="8"/>
    </row>
    <row r="109" spans="1:19" x14ac:dyDescent="0.25">
      <c r="A109" s="27">
        <v>9964</v>
      </c>
      <c r="B109" s="28" t="s">
        <v>185</v>
      </c>
      <c r="C109" s="28" t="s">
        <v>186</v>
      </c>
      <c r="D109" s="8">
        <v>1812434</v>
      </c>
      <c r="E109" s="9">
        <v>45905</v>
      </c>
      <c r="F109" s="8">
        <v>0</v>
      </c>
      <c r="G109" s="8">
        <v>0</v>
      </c>
      <c r="H109" s="8">
        <v>10</v>
      </c>
      <c r="I109" s="8">
        <v>10</v>
      </c>
      <c r="J109" s="8">
        <v>82.69</v>
      </c>
      <c r="K109" s="8">
        <v>0</v>
      </c>
      <c r="L109" s="3">
        <v>0</v>
      </c>
      <c r="M109" s="8">
        <v>13.23</v>
      </c>
      <c r="N109" s="8">
        <v>0</v>
      </c>
      <c r="O109" s="3">
        <v>0</v>
      </c>
      <c r="P109" s="14">
        <f t="shared" si="10"/>
        <v>95.92</v>
      </c>
      <c r="Q109" s="9">
        <v>45918</v>
      </c>
      <c r="R109" s="42" t="s">
        <v>282</v>
      </c>
      <c r="S109" s="8"/>
    </row>
    <row r="110" spans="1:19" x14ac:dyDescent="0.25">
      <c r="A110" s="27">
        <v>9965</v>
      </c>
      <c r="B110" s="28" t="s">
        <v>187</v>
      </c>
      <c r="C110" s="28" t="s">
        <v>188</v>
      </c>
      <c r="D110" s="8">
        <v>1812435</v>
      </c>
      <c r="E110" s="9">
        <v>45905</v>
      </c>
      <c r="F110" s="8">
        <v>0</v>
      </c>
      <c r="G110" s="8">
        <v>0</v>
      </c>
      <c r="H110" s="8">
        <v>10</v>
      </c>
      <c r="I110" s="8">
        <v>10</v>
      </c>
      <c r="J110" s="8">
        <v>82.69</v>
      </c>
      <c r="K110" s="8">
        <v>0</v>
      </c>
      <c r="L110" s="3">
        <v>0</v>
      </c>
      <c r="M110" s="8">
        <v>13.23</v>
      </c>
      <c r="N110" s="8">
        <v>0</v>
      </c>
      <c r="O110" s="3">
        <v>0</v>
      </c>
      <c r="P110" s="14">
        <f t="shared" si="10"/>
        <v>95.92</v>
      </c>
      <c r="Q110" s="9">
        <v>45918</v>
      </c>
      <c r="R110" s="42" t="s">
        <v>282</v>
      </c>
      <c r="S110" s="8"/>
    </row>
    <row r="111" spans="1:19" x14ac:dyDescent="0.25">
      <c r="A111" s="27">
        <v>9966</v>
      </c>
      <c r="B111" s="28" t="s">
        <v>189</v>
      </c>
      <c r="C111" s="28" t="s">
        <v>190</v>
      </c>
      <c r="D111" s="8">
        <v>1812436</v>
      </c>
      <c r="E111" s="9">
        <v>45905</v>
      </c>
      <c r="F111" s="8">
        <v>0</v>
      </c>
      <c r="G111" s="8">
        <v>0</v>
      </c>
      <c r="H111" s="8">
        <v>10</v>
      </c>
      <c r="I111" s="8">
        <v>10</v>
      </c>
      <c r="J111" s="8">
        <v>82.69</v>
      </c>
      <c r="K111" s="8">
        <v>0</v>
      </c>
      <c r="L111" s="3">
        <v>0</v>
      </c>
      <c r="M111" s="8">
        <v>13.23</v>
      </c>
      <c r="N111" s="8">
        <v>0</v>
      </c>
      <c r="O111" s="3">
        <v>0</v>
      </c>
      <c r="P111" s="14">
        <f t="shared" si="10"/>
        <v>95.92</v>
      </c>
      <c r="Q111" s="9">
        <v>45918</v>
      </c>
      <c r="R111" s="42" t="s">
        <v>282</v>
      </c>
      <c r="S111" s="8"/>
    </row>
    <row r="112" spans="1:19" x14ac:dyDescent="0.25">
      <c r="A112" s="27">
        <v>9970</v>
      </c>
      <c r="B112" s="28" t="s">
        <v>191</v>
      </c>
      <c r="C112" s="28" t="s">
        <v>192</v>
      </c>
      <c r="D112" s="8">
        <v>1812437</v>
      </c>
      <c r="E112" s="9">
        <v>45905</v>
      </c>
      <c r="F112" s="8">
        <v>0</v>
      </c>
      <c r="G112" s="8">
        <v>0</v>
      </c>
      <c r="H112" s="8">
        <v>10</v>
      </c>
      <c r="I112" s="8">
        <v>10</v>
      </c>
      <c r="J112" s="8">
        <v>82.69</v>
      </c>
      <c r="K112" s="8">
        <v>0</v>
      </c>
      <c r="L112" s="3">
        <v>0</v>
      </c>
      <c r="M112" s="8">
        <v>13.23</v>
      </c>
      <c r="N112" s="8">
        <v>0</v>
      </c>
      <c r="O112" s="3">
        <v>0</v>
      </c>
      <c r="P112" s="14">
        <f t="shared" si="10"/>
        <v>95.92</v>
      </c>
      <c r="Q112" s="9">
        <v>45918</v>
      </c>
      <c r="R112" s="42" t="s">
        <v>282</v>
      </c>
      <c r="S112" s="8"/>
    </row>
    <row r="113" spans="1:19" x14ac:dyDescent="0.25">
      <c r="A113" s="31">
        <v>21941</v>
      </c>
      <c r="B113" s="32" t="s">
        <v>213</v>
      </c>
      <c r="C113" s="8" t="s">
        <v>220</v>
      </c>
      <c r="D113" s="8">
        <v>1812438</v>
      </c>
      <c r="E113" s="9">
        <v>45905</v>
      </c>
      <c r="F113" s="8">
        <v>0</v>
      </c>
      <c r="G113" s="8">
        <v>0</v>
      </c>
      <c r="H113" s="8">
        <v>10</v>
      </c>
      <c r="I113" s="8">
        <v>10</v>
      </c>
      <c r="J113" s="8">
        <v>82.69</v>
      </c>
      <c r="K113" s="8">
        <v>16.53</v>
      </c>
      <c r="L113" s="3">
        <v>20.67</v>
      </c>
      <c r="M113" s="8">
        <v>19.18</v>
      </c>
      <c r="N113" s="8">
        <v>0</v>
      </c>
      <c r="O113" s="3">
        <v>0</v>
      </c>
      <c r="P113" s="14">
        <f t="shared" si="10"/>
        <v>139.07</v>
      </c>
      <c r="Q113" s="9">
        <v>45918</v>
      </c>
      <c r="R113" s="42" t="s">
        <v>282</v>
      </c>
      <c r="S113" s="8"/>
    </row>
    <row r="114" spans="1:19" x14ac:dyDescent="0.25">
      <c r="A114" s="31">
        <v>26234</v>
      </c>
      <c r="B114" s="32" t="s">
        <v>216</v>
      </c>
      <c r="C114" s="28" t="s">
        <v>228</v>
      </c>
      <c r="D114" s="8">
        <v>1812439</v>
      </c>
      <c r="E114" s="9">
        <v>45905</v>
      </c>
      <c r="F114" s="8">
        <v>0</v>
      </c>
      <c r="G114" s="8">
        <v>0</v>
      </c>
      <c r="H114" s="8">
        <v>10</v>
      </c>
      <c r="I114" s="8">
        <v>10</v>
      </c>
      <c r="J114" s="8">
        <v>82.69</v>
      </c>
      <c r="K114" s="8">
        <v>16.53</v>
      </c>
      <c r="L114" s="3">
        <v>20.67</v>
      </c>
      <c r="M114" s="8">
        <v>19.18</v>
      </c>
      <c r="N114" s="8">
        <v>0</v>
      </c>
      <c r="O114" s="3">
        <v>0</v>
      </c>
      <c r="P114" s="14">
        <f t="shared" si="10"/>
        <v>139.07</v>
      </c>
      <c r="Q114" s="9">
        <v>45918</v>
      </c>
      <c r="R114" s="42" t="s">
        <v>282</v>
      </c>
      <c r="S114" s="8"/>
    </row>
    <row r="115" spans="1:19" x14ac:dyDescent="0.25">
      <c r="A115" s="31">
        <v>27006</v>
      </c>
      <c r="B115" s="32" t="s">
        <v>217</v>
      </c>
      <c r="C115" s="28" t="s">
        <v>229</v>
      </c>
      <c r="D115" s="8">
        <v>1812440</v>
      </c>
      <c r="E115" s="9">
        <v>45905</v>
      </c>
      <c r="F115" s="8">
        <v>0</v>
      </c>
      <c r="G115" s="8">
        <v>0</v>
      </c>
      <c r="H115" s="8">
        <v>10</v>
      </c>
      <c r="I115" s="8">
        <v>10</v>
      </c>
      <c r="J115" s="8">
        <v>82.69</v>
      </c>
      <c r="K115" s="8">
        <v>16.53</v>
      </c>
      <c r="L115" s="3">
        <v>20.67</v>
      </c>
      <c r="M115" s="8">
        <v>19.18</v>
      </c>
      <c r="N115" s="8">
        <v>0</v>
      </c>
      <c r="O115" s="3">
        <v>0</v>
      </c>
      <c r="P115" s="14">
        <f t="shared" si="10"/>
        <v>139.07</v>
      </c>
      <c r="Q115" s="9">
        <v>45918</v>
      </c>
      <c r="R115" s="42" t="s">
        <v>282</v>
      </c>
      <c r="S115" s="8"/>
    </row>
    <row r="116" spans="1:19" ht="12.75" customHeight="1" x14ac:dyDescent="0.25">
      <c r="A116" s="31">
        <v>22822</v>
      </c>
      <c r="B116" s="32" t="s">
        <v>214</v>
      </c>
      <c r="C116" s="8" t="s">
        <v>227</v>
      </c>
      <c r="D116" s="8">
        <v>1812441</v>
      </c>
      <c r="E116" s="9">
        <v>45905</v>
      </c>
      <c r="F116" s="8">
        <v>0</v>
      </c>
      <c r="G116" s="8">
        <v>0</v>
      </c>
      <c r="H116" s="8">
        <v>40</v>
      </c>
      <c r="I116" s="8">
        <v>40</v>
      </c>
      <c r="J116" s="8">
        <v>298.63</v>
      </c>
      <c r="K116" s="8">
        <v>59.72</v>
      </c>
      <c r="L116" s="3">
        <v>74.66</v>
      </c>
      <c r="M116" s="8">
        <v>69.28</v>
      </c>
      <c r="N116" s="8">
        <v>0</v>
      </c>
      <c r="O116" s="3">
        <v>0</v>
      </c>
      <c r="P116" s="14">
        <f t="shared" si="10"/>
        <v>502.28999999999996</v>
      </c>
      <c r="Q116" s="9">
        <v>45918</v>
      </c>
      <c r="R116" s="42" t="s">
        <v>282</v>
      </c>
      <c r="S116" s="8"/>
    </row>
    <row r="117" spans="1:19" x14ac:dyDescent="0.25">
      <c r="A117" s="27">
        <v>9</v>
      </c>
      <c r="B117" s="28" t="s">
        <v>142</v>
      </c>
      <c r="C117" s="28" t="s">
        <v>143</v>
      </c>
      <c r="D117" s="8">
        <v>1812414</v>
      </c>
      <c r="E117" s="9">
        <v>45905</v>
      </c>
      <c r="F117" s="8">
        <v>0</v>
      </c>
      <c r="G117" s="8">
        <v>0</v>
      </c>
      <c r="H117" s="8">
        <v>316</v>
      </c>
      <c r="I117" s="8">
        <v>316</v>
      </c>
      <c r="J117" s="8">
        <v>3496.07</v>
      </c>
      <c r="K117" s="8">
        <f>J117*0.2</f>
        <v>699.21400000000006</v>
      </c>
      <c r="L117" s="3">
        <f>J117*0.25</f>
        <v>874.01750000000004</v>
      </c>
      <c r="M117" s="8">
        <f>SUM(J117:L117)*0.16</f>
        <v>811.08824000000004</v>
      </c>
      <c r="N117" s="8">
        <v>0</v>
      </c>
      <c r="O117" s="3">
        <v>0</v>
      </c>
      <c r="P117" s="14">
        <f t="shared" si="10"/>
        <v>5880.3897400000005</v>
      </c>
      <c r="Q117" s="9">
        <v>45918</v>
      </c>
      <c r="R117" s="42" t="s">
        <v>282</v>
      </c>
      <c r="S117" s="8"/>
    </row>
    <row r="118" spans="1:19" x14ac:dyDescent="0.25">
      <c r="A118" s="27">
        <v>9971</v>
      </c>
      <c r="B118" s="28" t="s">
        <v>160</v>
      </c>
      <c r="C118" s="28" t="s">
        <v>170</v>
      </c>
      <c r="D118" s="8">
        <v>1812420</v>
      </c>
      <c r="E118" s="9">
        <v>45905</v>
      </c>
      <c r="F118" s="8">
        <v>0</v>
      </c>
      <c r="G118" s="8">
        <v>0</v>
      </c>
      <c r="H118" s="8">
        <v>10</v>
      </c>
      <c r="I118" s="8">
        <v>10</v>
      </c>
      <c r="J118" s="8">
        <v>82.69</v>
      </c>
      <c r="K118" s="8">
        <v>16.53</v>
      </c>
      <c r="L118" s="3">
        <v>20.67</v>
      </c>
      <c r="M118" s="8">
        <v>19.18</v>
      </c>
      <c r="N118" s="8">
        <v>0</v>
      </c>
      <c r="O118" s="3">
        <v>0</v>
      </c>
      <c r="P118" s="14">
        <f t="shared" si="10"/>
        <v>139.07</v>
      </c>
      <c r="Q118" s="9">
        <v>45918</v>
      </c>
      <c r="R118" s="42" t="s">
        <v>282</v>
      </c>
      <c r="S118" s="8"/>
    </row>
    <row r="119" spans="1:19" x14ac:dyDescent="0.25">
      <c r="A119" s="27">
        <v>9972</v>
      </c>
      <c r="B119" s="28" t="s">
        <v>181</v>
      </c>
      <c r="C119" s="28" t="s">
        <v>170</v>
      </c>
      <c r="D119" s="8">
        <v>1812421</v>
      </c>
      <c r="E119" s="9">
        <v>45905</v>
      </c>
      <c r="F119" s="8">
        <v>0</v>
      </c>
      <c r="G119" s="8">
        <v>0</v>
      </c>
      <c r="H119" s="8">
        <v>10</v>
      </c>
      <c r="I119" s="8">
        <v>10</v>
      </c>
      <c r="J119" s="8">
        <v>82.69</v>
      </c>
      <c r="K119" s="8">
        <v>16.53</v>
      </c>
      <c r="L119" s="3">
        <v>20.67</v>
      </c>
      <c r="M119" s="8">
        <v>19.18</v>
      </c>
      <c r="N119" s="8">
        <v>0</v>
      </c>
      <c r="O119" s="3">
        <v>0</v>
      </c>
      <c r="P119" s="14">
        <f t="shared" si="10"/>
        <v>139.07</v>
      </c>
      <c r="Q119" s="9">
        <v>45918</v>
      </c>
      <c r="R119" s="42" t="s">
        <v>282</v>
      </c>
      <c r="S119" s="8"/>
    </row>
    <row r="120" spans="1:19" x14ac:dyDescent="0.25">
      <c r="A120" s="27">
        <v>11692</v>
      </c>
      <c r="B120" s="28" t="s">
        <v>162</v>
      </c>
      <c r="C120" s="28" t="s">
        <v>163</v>
      </c>
      <c r="D120" s="8">
        <v>1812351</v>
      </c>
      <c r="E120" s="9">
        <v>45905</v>
      </c>
      <c r="F120" s="8">
        <v>0</v>
      </c>
      <c r="G120" s="8">
        <v>0</v>
      </c>
      <c r="H120" s="8">
        <v>10</v>
      </c>
      <c r="I120" s="8">
        <v>10</v>
      </c>
      <c r="J120" s="8">
        <v>124.55</v>
      </c>
      <c r="K120" s="8">
        <v>32.35</v>
      </c>
      <c r="L120" s="3">
        <v>0</v>
      </c>
      <c r="M120" s="8">
        <v>25.1</v>
      </c>
      <c r="N120" s="8">
        <v>0</v>
      </c>
      <c r="O120" s="3">
        <v>0</v>
      </c>
      <c r="P120" s="14">
        <f t="shared" si="10"/>
        <v>182</v>
      </c>
      <c r="Q120" s="9">
        <v>45918</v>
      </c>
      <c r="R120" s="42" t="s">
        <v>282</v>
      </c>
      <c r="S120" s="8"/>
    </row>
    <row r="121" spans="1:19" x14ac:dyDescent="0.25">
      <c r="A121" s="27">
        <v>11693</v>
      </c>
      <c r="B121" s="28" t="s">
        <v>210</v>
      </c>
      <c r="C121" s="28" t="s">
        <v>224</v>
      </c>
      <c r="D121" s="8">
        <v>1812352</v>
      </c>
      <c r="E121" s="9">
        <v>45905</v>
      </c>
      <c r="F121" s="8">
        <v>0</v>
      </c>
      <c r="G121" s="8">
        <v>0</v>
      </c>
      <c r="H121" s="8">
        <v>10</v>
      </c>
      <c r="I121" s="8">
        <v>10</v>
      </c>
      <c r="J121" s="8">
        <v>124.55</v>
      </c>
      <c r="K121" s="8">
        <v>32.35</v>
      </c>
      <c r="L121" s="3">
        <v>0</v>
      </c>
      <c r="M121" s="8">
        <v>25.1</v>
      </c>
      <c r="N121" s="8">
        <v>0</v>
      </c>
      <c r="O121" s="3">
        <v>0</v>
      </c>
      <c r="P121" s="14">
        <f t="shared" si="10"/>
        <v>182</v>
      </c>
      <c r="Q121" s="9">
        <v>45918</v>
      </c>
      <c r="R121" s="42" t="s">
        <v>282</v>
      </c>
      <c r="S121" s="8"/>
    </row>
    <row r="122" spans="1:19" x14ac:dyDescent="0.25">
      <c r="A122" s="27">
        <v>11841</v>
      </c>
      <c r="B122" s="28" t="s">
        <v>160</v>
      </c>
      <c r="C122" s="28" t="s">
        <v>161</v>
      </c>
      <c r="D122" s="8">
        <v>1812353</v>
      </c>
      <c r="E122" s="9">
        <v>45905</v>
      </c>
      <c r="F122" s="8">
        <v>0</v>
      </c>
      <c r="G122" s="8">
        <v>0</v>
      </c>
      <c r="H122" s="8">
        <v>10</v>
      </c>
      <c r="I122" s="8">
        <v>10</v>
      </c>
      <c r="J122" s="8">
        <v>82.69</v>
      </c>
      <c r="K122" s="8">
        <v>0</v>
      </c>
      <c r="L122" s="3">
        <v>0</v>
      </c>
      <c r="M122" s="8">
        <v>13.23</v>
      </c>
      <c r="N122" s="8">
        <v>0</v>
      </c>
      <c r="O122" s="3">
        <v>0</v>
      </c>
      <c r="P122" s="14">
        <f t="shared" si="10"/>
        <v>95.92</v>
      </c>
      <c r="Q122" s="9">
        <v>45918</v>
      </c>
      <c r="R122" s="42" t="s">
        <v>282</v>
      </c>
      <c r="S122" s="8"/>
    </row>
    <row r="123" spans="1:19" x14ac:dyDescent="0.25">
      <c r="A123" s="27">
        <v>11842</v>
      </c>
      <c r="B123" s="28" t="s">
        <v>180</v>
      </c>
      <c r="C123" s="28" t="s">
        <v>161</v>
      </c>
      <c r="D123" s="8">
        <v>1812354</v>
      </c>
      <c r="E123" s="9">
        <v>45905</v>
      </c>
      <c r="F123" s="8">
        <v>0</v>
      </c>
      <c r="G123" s="8">
        <v>0</v>
      </c>
      <c r="H123" s="8">
        <v>10</v>
      </c>
      <c r="I123" s="8">
        <v>10</v>
      </c>
      <c r="J123" s="8">
        <v>82.69</v>
      </c>
      <c r="K123" s="8">
        <v>0</v>
      </c>
      <c r="L123" s="3">
        <v>0</v>
      </c>
      <c r="M123" s="8">
        <v>13.23</v>
      </c>
      <c r="N123" s="8">
        <v>0</v>
      </c>
      <c r="O123" s="3">
        <v>0</v>
      </c>
      <c r="P123" s="14">
        <f t="shared" si="10"/>
        <v>95.92</v>
      </c>
      <c r="Q123" s="9">
        <v>45918</v>
      </c>
      <c r="R123" s="42" t="s">
        <v>282</v>
      </c>
      <c r="S123" s="8"/>
    </row>
    <row r="124" spans="1:19" x14ac:dyDescent="0.25">
      <c r="A124" s="27">
        <v>11843</v>
      </c>
      <c r="B124" s="28" t="s">
        <v>205</v>
      </c>
      <c r="C124" s="28" t="s">
        <v>161</v>
      </c>
      <c r="D124" s="8">
        <v>1812355</v>
      </c>
      <c r="E124" s="9">
        <v>45905</v>
      </c>
      <c r="F124" s="8">
        <v>0</v>
      </c>
      <c r="G124" s="8">
        <v>0</v>
      </c>
      <c r="H124" s="8">
        <v>10</v>
      </c>
      <c r="I124" s="8">
        <v>10</v>
      </c>
      <c r="J124" s="8">
        <v>82.69</v>
      </c>
      <c r="K124" s="8">
        <v>0</v>
      </c>
      <c r="L124" s="3">
        <v>0</v>
      </c>
      <c r="M124" s="8">
        <v>13.23</v>
      </c>
      <c r="N124" s="8">
        <v>0</v>
      </c>
      <c r="O124" s="3">
        <v>0</v>
      </c>
      <c r="P124" s="14">
        <f t="shared" si="10"/>
        <v>95.92</v>
      </c>
      <c r="Q124" s="9">
        <v>45918</v>
      </c>
      <c r="R124" s="42" t="s">
        <v>282</v>
      </c>
      <c r="S124" s="8"/>
    </row>
    <row r="125" spans="1:19" x14ac:dyDescent="0.25">
      <c r="A125" s="27">
        <v>11938</v>
      </c>
      <c r="B125" s="28" t="s">
        <v>174</v>
      </c>
      <c r="C125" s="28" t="s">
        <v>175</v>
      </c>
      <c r="D125" s="8">
        <v>1812356</v>
      </c>
      <c r="E125" s="9">
        <v>45905</v>
      </c>
      <c r="F125" s="8">
        <v>0</v>
      </c>
      <c r="G125" s="8">
        <v>0</v>
      </c>
      <c r="H125" s="8">
        <v>10</v>
      </c>
      <c r="I125" s="8">
        <v>10</v>
      </c>
      <c r="J125" s="8">
        <v>103.97</v>
      </c>
      <c r="K125" s="8">
        <v>32.35</v>
      </c>
      <c r="L125" s="3">
        <v>40.450000000000003</v>
      </c>
      <c r="M125" s="8">
        <v>28.28</v>
      </c>
      <c r="N125" s="8">
        <v>0</v>
      </c>
      <c r="O125" s="3">
        <v>0</v>
      </c>
      <c r="P125" s="14">
        <f t="shared" si="10"/>
        <v>205.04999999999998</v>
      </c>
      <c r="Q125" s="9">
        <v>45918</v>
      </c>
      <c r="R125" s="42" t="s">
        <v>282</v>
      </c>
      <c r="S125" s="8"/>
    </row>
    <row r="126" spans="1:19" x14ac:dyDescent="0.25">
      <c r="A126" s="27">
        <v>11939</v>
      </c>
      <c r="B126" s="28" t="s">
        <v>194</v>
      </c>
      <c r="C126" s="28" t="s">
        <v>221</v>
      </c>
      <c r="D126" s="8">
        <v>1812357</v>
      </c>
      <c r="E126" s="9">
        <v>45905</v>
      </c>
      <c r="F126" s="8">
        <v>0</v>
      </c>
      <c r="G126" s="8">
        <v>0</v>
      </c>
      <c r="H126" s="8">
        <v>10</v>
      </c>
      <c r="I126" s="8">
        <v>10</v>
      </c>
      <c r="J126" s="8">
        <v>103.97</v>
      </c>
      <c r="K126" s="8">
        <v>32.35</v>
      </c>
      <c r="L126" s="3">
        <v>40.450000000000003</v>
      </c>
      <c r="M126" s="8">
        <v>28.28</v>
      </c>
      <c r="N126" s="8">
        <v>0</v>
      </c>
      <c r="O126" s="3">
        <v>0</v>
      </c>
      <c r="P126" s="14">
        <f t="shared" si="10"/>
        <v>205.04999999999998</v>
      </c>
      <c r="Q126" s="9">
        <v>45918</v>
      </c>
      <c r="R126" s="42" t="s">
        <v>282</v>
      </c>
      <c r="S126" s="8"/>
    </row>
    <row r="127" spans="1:19" x14ac:dyDescent="0.25">
      <c r="A127" s="27">
        <v>12088</v>
      </c>
      <c r="B127" s="28" t="s">
        <v>152</v>
      </c>
      <c r="C127" s="28" t="s">
        <v>153</v>
      </c>
      <c r="D127" s="8">
        <v>1812332</v>
      </c>
      <c r="E127" s="9">
        <v>45905</v>
      </c>
      <c r="F127" s="8">
        <v>0</v>
      </c>
      <c r="G127" s="8">
        <v>0</v>
      </c>
      <c r="H127" s="8">
        <v>10</v>
      </c>
      <c r="I127" s="8">
        <v>10</v>
      </c>
      <c r="J127" s="8">
        <v>82.69</v>
      </c>
      <c r="K127" s="8">
        <v>0</v>
      </c>
      <c r="L127" s="3">
        <v>0</v>
      </c>
      <c r="M127" s="8">
        <v>13.23</v>
      </c>
      <c r="N127" s="8">
        <v>0</v>
      </c>
      <c r="O127" s="3">
        <v>0</v>
      </c>
      <c r="P127" s="14">
        <f t="shared" si="10"/>
        <v>95.92</v>
      </c>
      <c r="Q127" s="9">
        <v>45918</v>
      </c>
      <c r="R127" s="42" t="s">
        <v>282</v>
      </c>
      <c r="S127" s="8"/>
    </row>
    <row r="128" spans="1:19" x14ac:dyDescent="0.25">
      <c r="A128" s="27">
        <v>12242</v>
      </c>
      <c r="B128" s="28" t="s">
        <v>167</v>
      </c>
      <c r="C128" s="28" t="s">
        <v>168</v>
      </c>
      <c r="D128" s="8">
        <v>1812333</v>
      </c>
      <c r="E128" s="9">
        <v>45905</v>
      </c>
      <c r="F128" s="8">
        <v>0</v>
      </c>
      <c r="G128" s="8">
        <v>0</v>
      </c>
      <c r="H128" s="8">
        <v>10</v>
      </c>
      <c r="I128" s="8">
        <v>10</v>
      </c>
      <c r="J128" s="8">
        <v>82.69</v>
      </c>
      <c r="K128" s="8">
        <v>16.53</v>
      </c>
      <c r="L128" s="3">
        <v>0</v>
      </c>
      <c r="M128" s="8">
        <v>15.88</v>
      </c>
      <c r="N128" s="8">
        <v>0</v>
      </c>
      <c r="O128" s="3">
        <v>0</v>
      </c>
      <c r="P128" s="14">
        <f t="shared" si="10"/>
        <v>115.1</v>
      </c>
      <c r="Q128" s="9">
        <v>45918</v>
      </c>
      <c r="R128" s="42" t="s">
        <v>282</v>
      </c>
      <c r="S128" s="8"/>
    </row>
    <row r="129" spans="1:19" x14ac:dyDescent="0.25">
      <c r="A129" s="27">
        <v>12243</v>
      </c>
      <c r="B129" s="28" t="s">
        <v>185</v>
      </c>
      <c r="C129" s="28" t="s">
        <v>168</v>
      </c>
      <c r="D129" s="8">
        <v>1812334</v>
      </c>
      <c r="E129" s="9">
        <v>45905</v>
      </c>
      <c r="F129" s="8">
        <v>0</v>
      </c>
      <c r="G129" s="8">
        <v>0</v>
      </c>
      <c r="H129" s="8">
        <v>10</v>
      </c>
      <c r="I129" s="8">
        <v>10</v>
      </c>
      <c r="J129" s="8">
        <v>82.69</v>
      </c>
      <c r="K129" s="8">
        <v>16.53</v>
      </c>
      <c r="L129" s="3">
        <v>0</v>
      </c>
      <c r="M129" s="8">
        <v>15.88</v>
      </c>
      <c r="N129" s="8">
        <v>0</v>
      </c>
      <c r="O129" s="3">
        <v>0</v>
      </c>
      <c r="P129" s="14">
        <f t="shared" si="10"/>
        <v>115.1</v>
      </c>
      <c r="Q129" s="9">
        <v>45918</v>
      </c>
      <c r="R129" s="42" t="s">
        <v>282</v>
      </c>
      <c r="S129" s="8"/>
    </row>
    <row r="130" spans="1:19" x14ac:dyDescent="0.25">
      <c r="A130" s="27">
        <v>12329</v>
      </c>
      <c r="B130" s="28" t="s">
        <v>171</v>
      </c>
      <c r="C130" s="28" t="s">
        <v>172</v>
      </c>
      <c r="D130" s="8">
        <v>1812335</v>
      </c>
      <c r="E130" s="9">
        <v>45905</v>
      </c>
      <c r="F130" s="8">
        <v>0</v>
      </c>
      <c r="G130" s="8">
        <v>0</v>
      </c>
      <c r="H130" s="8">
        <v>10</v>
      </c>
      <c r="I130" s="8">
        <v>10</v>
      </c>
      <c r="J130" s="8">
        <v>82.69</v>
      </c>
      <c r="K130" s="8">
        <v>16.53</v>
      </c>
      <c r="L130" s="3">
        <v>20.67</v>
      </c>
      <c r="M130" s="8">
        <v>19.18</v>
      </c>
      <c r="N130" s="8">
        <v>0</v>
      </c>
      <c r="O130" s="3">
        <v>0</v>
      </c>
      <c r="P130" s="14">
        <f t="shared" si="10"/>
        <v>139.07</v>
      </c>
      <c r="Q130" s="9">
        <v>45918</v>
      </c>
      <c r="R130" s="42" t="s">
        <v>282</v>
      </c>
      <c r="S130" s="8"/>
    </row>
    <row r="131" spans="1:19" x14ac:dyDescent="0.25">
      <c r="A131" s="27">
        <v>12330</v>
      </c>
      <c r="B131" s="28" t="s">
        <v>193</v>
      </c>
      <c r="C131" s="28" t="s">
        <v>222</v>
      </c>
      <c r="D131" s="8">
        <v>1812336</v>
      </c>
      <c r="E131" s="9">
        <v>45905</v>
      </c>
      <c r="F131" s="8">
        <v>0</v>
      </c>
      <c r="G131" s="8">
        <v>0</v>
      </c>
      <c r="H131" s="8">
        <v>10</v>
      </c>
      <c r="I131" s="8">
        <v>10</v>
      </c>
      <c r="J131" s="8">
        <v>82.69</v>
      </c>
      <c r="K131" s="8">
        <v>16.53</v>
      </c>
      <c r="L131" s="3">
        <v>20.67</v>
      </c>
      <c r="M131" s="8">
        <v>19.18</v>
      </c>
      <c r="N131" s="8">
        <v>0</v>
      </c>
      <c r="O131" s="3">
        <v>0</v>
      </c>
      <c r="P131" s="14">
        <f t="shared" si="10"/>
        <v>139.07</v>
      </c>
      <c r="Q131" s="9">
        <v>45918</v>
      </c>
      <c r="R131" s="42" t="s">
        <v>282</v>
      </c>
      <c r="S131" s="8"/>
    </row>
    <row r="132" spans="1:19" x14ac:dyDescent="0.25">
      <c r="A132" s="27">
        <v>12465</v>
      </c>
      <c r="B132" s="28" t="s">
        <v>154</v>
      </c>
      <c r="C132" s="28" t="s">
        <v>155</v>
      </c>
      <c r="D132" s="8">
        <v>1812337</v>
      </c>
      <c r="E132" s="9">
        <v>45905</v>
      </c>
      <c r="F132" s="8">
        <v>0</v>
      </c>
      <c r="G132" s="8">
        <v>0</v>
      </c>
      <c r="H132" s="8">
        <v>10</v>
      </c>
      <c r="I132" s="8">
        <v>10</v>
      </c>
      <c r="J132" s="8">
        <v>82.69</v>
      </c>
      <c r="K132" s="8">
        <v>0</v>
      </c>
      <c r="L132" s="3">
        <v>0</v>
      </c>
      <c r="M132" s="8">
        <v>13.23</v>
      </c>
      <c r="N132" s="8">
        <v>0</v>
      </c>
      <c r="O132" s="3">
        <v>0</v>
      </c>
      <c r="P132" s="14">
        <f t="shared" si="10"/>
        <v>95.92</v>
      </c>
      <c r="Q132" s="9">
        <v>45918</v>
      </c>
      <c r="R132" s="42" t="s">
        <v>282</v>
      </c>
      <c r="S132" s="8"/>
    </row>
    <row r="133" spans="1:19" x14ac:dyDescent="0.25">
      <c r="A133" s="27">
        <v>12466</v>
      </c>
      <c r="B133" s="28" t="s">
        <v>211</v>
      </c>
      <c r="C133" s="28" t="s">
        <v>155</v>
      </c>
      <c r="D133" s="8">
        <v>1812339</v>
      </c>
      <c r="E133" s="9">
        <v>45905</v>
      </c>
      <c r="F133" s="8">
        <v>0</v>
      </c>
      <c r="G133" s="8">
        <v>0</v>
      </c>
      <c r="H133" s="8">
        <v>10</v>
      </c>
      <c r="I133" s="8">
        <v>10</v>
      </c>
      <c r="J133" s="8">
        <v>82.69</v>
      </c>
      <c r="K133" s="8">
        <v>0</v>
      </c>
      <c r="L133" s="3">
        <v>0</v>
      </c>
      <c r="M133" s="8">
        <v>13.23</v>
      </c>
      <c r="N133" s="8">
        <v>0</v>
      </c>
      <c r="O133" s="3">
        <v>0</v>
      </c>
      <c r="P133" s="14">
        <f t="shared" si="10"/>
        <v>95.92</v>
      </c>
      <c r="Q133" s="9">
        <v>45918</v>
      </c>
      <c r="R133" s="42" t="s">
        <v>282</v>
      </c>
      <c r="S133" s="8"/>
    </row>
    <row r="134" spans="1:19" x14ac:dyDescent="0.25">
      <c r="A134" s="27">
        <v>12467</v>
      </c>
      <c r="B134" s="28" t="s">
        <v>197</v>
      </c>
      <c r="C134" s="28" t="s">
        <v>155</v>
      </c>
      <c r="D134" s="8">
        <v>1812338</v>
      </c>
      <c r="E134" s="9">
        <v>45905</v>
      </c>
      <c r="F134" s="8">
        <v>0</v>
      </c>
      <c r="G134" s="8">
        <v>0</v>
      </c>
      <c r="H134" s="8">
        <v>10</v>
      </c>
      <c r="I134" s="8">
        <v>10</v>
      </c>
      <c r="J134" s="8">
        <v>82.69</v>
      </c>
      <c r="K134" s="8">
        <v>0</v>
      </c>
      <c r="L134" s="3">
        <v>0</v>
      </c>
      <c r="M134" s="8">
        <v>13.23</v>
      </c>
      <c r="N134" s="8">
        <v>0</v>
      </c>
      <c r="O134" s="3">
        <v>0</v>
      </c>
      <c r="P134" s="14">
        <f t="shared" si="10"/>
        <v>95.92</v>
      </c>
      <c r="Q134" s="9">
        <v>45918</v>
      </c>
      <c r="R134" s="42" t="s">
        <v>282</v>
      </c>
      <c r="S134" s="8"/>
    </row>
    <row r="135" spans="1:19" x14ac:dyDescent="0.25">
      <c r="A135" s="27">
        <v>12501</v>
      </c>
      <c r="B135" s="28" t="s">
        <v>199</v>
      </c>
      <c r="C135" s="28" t="s">
        <v>177</v>
      </c>
      <c r="D135" s="8">
        <v>1812341</v>
      </c>
      <c r="E135" s="9">
        <v>45905</v>
      </c>
      <c r="F135" s="8">
        <v>0</v>
      </c>
      <c r="G135" s="8">
        <v>0</v>
      </c>
      <c r="H135" s="8">
        <v>10</v>
      </c>
      <c r="I135" s="8">
        <v>10</v>
      </c>
      <c r="J135" s="8">
        <v>82.69</v>
      </c>
      <c r="K135" s="8">
        <v>0</v>
      </c>
      <c r="L135" s="3">
        <v>0</v>
      </c>
      <c r="M135" s="8">
        <v>13.23</v>
      </c>
      <c r="N135" s="8">
        <v>0</v>
      </c>
      <c r="O135" s="3">
        <v>0</v>
      </c>
      <c r="P135" s="14">
        <f t="shared" si="10"/>
        <v>95.92</v>
      </c>
      <c r="Q135" s="9">
        <v>45918</v>
      </c>
      <c r="R135" s="42" t="s">
        <v>282</v>
      </c>
      <c r="S135" s="8"/>
    </row>
    <row r="136" spans="1:19" x14ac:dyDescent="0.25">
      <c r="A136" s="27">
        <v>13338</v>
      </c>
      <c r="B136" s="28" t="s">
        <v>184</v>
      </c>
      <c r="C136" s="28" t="s">
        <v>183</v>
      </c>
      <c r="D136" s="8">
        <v>1812423</v>
      </c>
      <c r="E136" s="9">
        <v>45905</v>
      </c>
      <c r="F136" s="8">
        <v>0</v>
      </c>
      <c r="G136" s="8">
        <v>0</v>
      </c>
      <c r="H136" s="8">
        <v>10</v>
      </c>
      <c r="I136" s="8">
        <v>10</v>
      </c>
      <c r="J136" s="8">
        <v>82.69</v>
      </c>
      <c r="K136" s="8">
        <v>16.53</v>
      </c>
      <c r="L136" s="3">
        <v>20.67</v>
      </c>
      <c r="M136" s="8">
        <v>19.18</v>
      </c>
      <c r="N136" s="8">
        <v>0</v>
      </c>
      <c r="O136" s="3">
        <v>0</v>
      </c>
      <c r="P136" s="14">
        <f t="shared" si="10"/>
        <v>139.07</v>
      </c>
      <c r="Q136" s="9">
        <v>45918</v>
      </c>
      <c r="R136" s="42" t="s">
        <v>282</v>
      </c>
      <c r="S136" s="8"/>
    </row>
    <row r="137" spans="1:19" x14ac:dyDescent="0.25">
      <c r="A137" s="27">
        <v>13339</v>
      </c>
      <c r="B137" s="28" t="s">
        <v>201</v>
      </c>
      <c r="C137" s="28" t="s">
        <v>202</v>
      </c>
      <c r="D137" s="8">
        <v>1812425</v>
      </c>
      <c r="E137" s="9">
        <v>45905</v>
      </c>
      <c r="F137" s="8">
        <v>0</v>
      </c>
      <c r="G137" s="8">
        <v>0</v>
      </c>
      <c r="H137" s="8">
        <v>63</v>
      </c>
      <c r="I137" s="8">
        <v>63</v>
      </c>
      <c r="J137" s="8">
        <v>494.57</v>
      </c>
      <c r="K137" s="8">
        <v>98.91</v>
      </c>
      <c r="L137" s="3">
        <v>123.65</v>
      </c>
      <c r="M137" s="8">
        <v>114.74</v>
      </c>
      <c r="N137" s="8">
        <v>0</v>
      </c>
      <c r="O137" s="3">
        <v>0</v>
      </c>
      <c r="P137" s="14">
        <f t="shared" si="10"/>
        <v>831.87</v>
      </c>
      <c r="Q137" s="9">
        <v>45918</v>
      </c>
      <c r="R137" s="42" t="s">
        <v>282</v>
      </c>
      <c r="S137" s="8"/>
    </row>
    <row r="138" spans="1:19" x14ac:dyDescent="0.25">
      <c r="A138" s="27">
        <v>13340</v>
      </c>
      <c r="B138" s="28" t="s">
        <v>182</v>
      </c>
      <c r="C138" s="28" t="s">
        <v>183</v>
      </c>
      <c r="D138" s="8">
        <v>1812422</v>
      </c>
      <c r="E138" s="9">
        <v>45905</v>
      </c>
      <c r="F138" s="8">
        <v>0</v>
      </c>
      <c r="G138" s="8">
        <v>0</v>
      </c>
      <c r="H138" s="8">
        <v>10</v>
      </c>
      <c r="I138" s="8">
        <v>10</v>
      </c>
      <c r="J138" s="8">
        <v>82.69</v>
      </c>
      <c r="K138" s="8">
        <v>16.53</v>
      </c>
      <c r="L138" s="3">
        <v>20.67</v>
      </c>
      <c r="M138" s="8">
        <v>19.18</v>
      </c>
      <c r="N138" s="8">
        <v>0</v>
      </c>
      <c r="O138" s="3">
        <v>0</v>
      </c>
      <c r="P138" s="14">
        <f t="shared" si="10"/>
        <v>139.07</v>
      </c>
      <c r="Q138" s="9">
        <v>45918</v>
      </c>
      <c r="R138" s="42" t="s">
        <v>282</v>
      </c>
      <c r="S138" s="8"/>
    </row>
    <row r="139" spans="1:19" x14ac:dyDescent="0.25">
      <c r="A139" s="27">
        <v>13341</v>
      </c>
      <c r="B139" s="28" t="s">
        <v>201</v>
      </c>
      <c r="C139" s="28" t="s">
        <v>202</v>
      </c>
      <c r="D139" s="8">
        <v>1812343</v>
      </c>
      <c r="E139" s="9">
        <v>45905</v>
      </c>
      <c r="F139" s="8">
        <v>0</v>
      </c>
      <c r="G139" s="8">
        <v>0</v>
      </c>
      <c r="H139" s="8">
        <v>54</v>
      </c>
      <c r="I139" s="8">
        <v>54</v>
      </c>
      <c r="J139" s="8">
        <v>413.57</v>
      </c>
      <c r="K139" s="8">
        <v>82.72</v>
      </c>
      <c r="L139" s="3">
        <v>103.4</v>
      </c>
      <c r="M139" s="8">
        <v>95.95</v>
      </c>
      <c r="N139" s="8">
        <v>0</v>
      </c>
      <c r="O139" s="3">
        <v>0</v>
      </c>
      <c r="P139" s="14">
        <f t="shared" si="10"/>
        <v>695.64</v>
      </c>
      <c r="Q139" s="9">
        <v>45918</v>
      </c>
      <c r="R139" s="42" t="s">
        <v>282</v>
      </c>
      <c r="S139" s="8"/>
    </row>
    <row r="140" spans="1:19" x14ac:dyDescent="0.25">
      <c r="A140" s="27">
        <v>13463</v>
      </c>
      <c r="B140" s="28" t="s">
        <v>102</v>
      </c>
      <c r="C140" s="28" t="s">
        <v>200</v>
      </c>
      <c r="D140" s="8">
        <v>1812343</v>
      </c>
      <c r="E140" s="9">
        <v>45905</v>
      </c>
      <c r="F140" s="8">
        <v>0</v>
      </c>
      <c r="G140" s="8">
        <v>0</v>
      </c>
      <c r="H140" s="8">
        <v>10</v>
      </c>
      <c r="I140" s="8">
        <v>10</v>
      </c>
      <c r="J140" s="8">
        <v>82.69</v>
      </c>
      <c r="K140" s="8">
        <v>16.53</v>
      </c>
      <c r="L140" s="3">
        <v>20.67</v>
      </c>
      <c r="M140" s="8">
        <v>19.18</v>
      </c>
      <c r="N140" s="8">
        <v>0</v>
      </c>
      <c r="O140" s="3">
        <v>0</v>
      </c>
      <c r="P140" s="14">
        <f t="shared" si="10"/>
        <v>139.07</v>
      </c>
      <c r="Q140" s="9">
        <v>45918</v>
      </c>
      <c r="R140" s="42" t="s">
        <v>282</v>
      </c>
      <c r="S140" s="8"/>
    </row>
    <row r="141" spans="1:19" x14ac:dyDescent="0.25">
      <c r="A141" s="27">
        <v>13547</v>
      </c>
      <c r="B141" s="28" t="s">
        <v>191</v>
      </c>
      <c r="C141" s="28" t="s">
        <v>196</v>
      </c>
      <c r="D141" s="8">
        <v>1812344</v>
      </c>
      <c r="E141" s="9">
        <v>45905</v>
      </c>
      <c r="F141" s="8">
        <v>0</v>
      </c>
      <c r="G141" s="8">
        <v>0</v>
      </c>
      <c r="H141" s="8">
        <v>10</v>
      </c>
      <c r="I141" s="8">
        <v>10</v>
      </c>
      <c r="J141" s="8">
        <v>82.69</v>
      </c>
      <c r="K141" s="8">
        <v>0</v>
      </c>
      <c r="L141" s="3">
        <v>0</v>
      </c>
      <c r="M141" s="8">
        <v>13.23</v>
      </c>
      <c r="N141" s="8">
        <v>0</v>
      </c>
      <c r="O141" s="3">
        <v>0</v>
      </c>
      <c r="P141" s="14">
        <f t="shared" si="10"/>
        <v>95.92</v>
      </c>
      <c r="Q141" s="9">
        <v>45918</v>
      </c>
      <c r="R141" s="42" t="s">
        <v>282</v>
      </c>
      <c r="S141" s="8"/>
    </row>
    <row r="142" spans="1:19" x14ac:dyDescent="0.25">
      <c r="A142" s="27">
        <v>13714</v>
      </c>
      <c r="B142" s="28" t="s">
        <v>178</v>
      </c>
      <c r="C142" s="28" t="s">
        <v>179</v>
      </c>
      <c r="D142" s="8">
        <v>1812345</v>
      </c>
      <c r="E142" s="9">
        <v>45905</v>
      </c>
      <c r="F142" s="8">
        <v>0</v>
      </c>
      <c r="G142" s="8">
        <v>0</v>
      </c>
      <c r="H142" s="8">
        <v>10</v>
      </c>
      <c r="I142" s="8">
        <v>10</v>
      </c>
      <c r="J142" s="8">
        <v>82.69</v>
      </c>
      <c r="K142" s="8">
        <v>16.53</v>
      </c>
      <c r="L142" s="3">
        <v>20.67</v>
      </c>
      <c r="M142" s="8">
        <v>19.18</v>
      </c>
      <c r="N142" s="8">
        <v>0</v>
      </c>
      <c r="O142" s="3">
        <v>0</v>
      </c>
      <c r="P142" s="14">
        <f t="shared" si="10"/>
        <v>139.07</v>
      </c>
      <c r="Q142" s="9">
        <v>45918</v>
      </c>
      <c r="R142" s="42" t="s">
        <v>282</v>
      </c>
      <c r="S142" s="8"/>
    </row>
    <row r="143" spans="1:19" x14ac:dyDescent="0.25">
      <c r="A143" s="27">
        <v>13715</v>
      </c>
      <c r="B143" s="28" t="s">
        <v>204</v>
      </c>
      <c r="C143" s="28" t="s">
        <v>179</v>
      </c>
      <c r="D143" s="8">
        <v>1812347</v>
      </c>
      <c r="E143" s="9">
        <v>45905</v>
      </c>
      <c r="F143" s="8">
        <v>0</v>
      </c>
      <c r="G143" s="8">
        <v>0</v>
      </c>
      <c r="H143" s="8">
        <v>10</v>
      </c>
      <c r="I143" s="8">
        <v>10</v>
      </c>
      <c r="J143" s="8">
        <v>82.69</v>
      </c>
      <c r="K143" s="8">
        <v>16.53</v>
      </c>
      <c r="L143" s="3">
        <v>20.67</v>
      </c>
      <c r="M143" s="8">
        <v>19.18</v>
      </c>
      <c r="N143" s="8">
        <v>0</v>
      </c>
      <c r="O143" s="3">
        <v>0</v>
      </c>
      <c r="P143" s="14">
        <f t="shared" si="10"/>
        <v>139.07</v>
      </c>
      <c r="Q143" s="9">
        <v>45918</v>
      </c>
      <c r="R143" s="42" t="s">
        <v>282</v>
      </c>
      <c r="S143" s="8"/>
    </row>
    <row r="144" spans="1:19" x14ac:dyDescent="0.25">
      <c r="A144" s="27">
        <v>13716</v>
      </c>
      <c r="B144" s="28" t="s">
        <v>195</v>
      </c>
      <c r="C144" s="28" t="s">
        <v>179</v>
      </c>
      <c r="D144" s="8">
        <v>1812346</v>
      </c>
      <c r="E144" s="9">
        <v>45905</v>
      </c>
      <c r="F144" s="8">
        <v>0</v>
      </c>
      <c r="G144" s="8">
        <v>0</v>
      </c>
      <c r="H144" s="8">
        <v>10</v>
      </c>
      <c r="I144" s="8">
        <v>10</v>
      </c>
      <c r="J144" s="8">
        <v>82.69</v>
      </c>
      <c r="K144" s="8">
        <v>16.53</v>
      </c>
      <c r="L144" s="3">
        <v>20.67</v>
      </c>
      <c r="M144" s="8">
        <v>19.18</v>
      </c>
      <c r="N144" s="8">
        <v>0</v>
      </c>
      <c r="O144" s="3">
        <v>0</v>
      </c>
      <c r="P144" s="14">
        <f t="shared" si="10"/>
        <v>139.07</v>
      </c>
      <c r="Q144" s="9">
        <v>45918</v>
      </c>
      <c r="R144" s="42" t="s">
        <v>282</v>
      </c>
      <c r="S144" s="8"/>
    </row>
    <row r="145" spans="1:20" x14ac:dyDescent="0.25">
      <c r="A145" s="27">
        <v>13780</v>
      </c>
      <c r="B145" s="28" t="s">
        <v>198</v>
      </c>
      <c r="C145" s="28" t="s">
        <v>226</v>
      </c>
      <c r="D145" s="8">
        <v>1812349</v>
      </c>
      <c r="E145" s="9">
        <v>45905</v>
      </c>
      <c r="F145" s="8">
        <v>0</v>
      </c>
      <c r="G145" s="8">
        <v>0</v>
      </c>
      <c r="H145" s="8">
        <v>10</v>
      </c>
      <c r="I145" s="8">
        <v>10</v>
      </c>
      <c r="J145" s="8">
        <v>82.69</v>
      </c>
      <c r="K145" s="8">
        <v>0</v>
      </c>
      <c r="L145" s="3">
        <v>0</v>
      </c>
      <c r="M145" s="8">
        <v>13.23</v>
      </c>
      <c r="N145" s="8">
        <v>0</v>
      </c>
      <c r="O145" s="3">
        <v>0</v>
      </c>
      <c r="P145" s="14">
        <f t="shared" si="10"/>
        <v>95.92</v>
      </c>
      <c r="Q145" s="9">
        <v>45918</v>
      </c>
      <c r="R145" s="42" t="s">
        <v>282</v>
      </c>
      <c r="S145" s="8"/>
    </row>
    <row r="146" spans="1:20" x14ac:dyDescent="0.25">
      <c r="A146" s="27">
        <v>24073</v>
      </c>
      <c r="B146" s="28" t="s">
        <v>165</v>
      </c>
      <c r="C146" s="28" t="s">
        <v>166</v>
      </c>
      <c r="D146" s="8">
        <v>1812350</v>
      </c>
      <c r="E146" s="9">
        <v>45905</v>
      </c>
      <c r="F146" s="8">
        <v>0</v>
      </c>
      <c r="G146" s="8">
        <v>0</v>
      </c>
      <c r="H146" s="8">
        <v>10</v>
      </c>
      <c r="I146" s="8">
        <v>10</v>
      </c>
      <c r="J146" s="8">
        <v>82.69</v>
      </c>
      <c r="K146" s="8">
        <v>16.53</v>
      </c>
      <c r="L146" s="3">
        <v>20.67</v>
      </c>
      <c r="M146" s="8">
        <v>19.18</v>
      </c>
      <c r="N146" s="8">
        <v>0</v>
      </c>
      <c r="O146" s="3">
        <v>0</v>
      </c>
      <c r="P146" s="14">
        <f t="shared" si="10"/>
        <v>139.07</v>
      </c>
      <c r="Q146" s="9">
        <v>45918</v>
      </c>
      <c r="R146" s="42" t="s">
        <v>282</v>
      </c>
      <c r="S146" s="8"/>
    </row>
    <row r="147" spans="1:20" x14ac:dyDescent="0.25">
      <c r="A147" s="27">
        <v>24464</v>
      </c>
      <c r="B147" s="28" t="s">
        <v>150</v>
      </c>
      <c r="C147" s="28" t="s">
        <v>151</v>
      </c>
      <c r="D147" s="8">
        <v>1812340</v>
      </c>
      <c r="E147" s="9">
        <v>45905</v>
      </c>
      <c r="F147" s="8">
        <v>0</v>
      </c>
      <c r="G147" s="8">
        <v>0</v>
      </c>
      <c r="H147" s="8">
        <v>10</v>
      </c>
      <c r="I147" s="8">
        <v>10</v>
      </c>
      <c r="J147" s="8">
        <v>82.69</v>
      </c>
      <c r="K147" s="8">
        <v>0</v>
      </c>
      <c r="L147" s="3">
        <v>0</v>
      </c>
      <c r="M147" s="8">
        <v>13.23</v>
      </c>
      <c r="N147" s="8">
        <v>0</v>
      </c>
      <c r="O147" s="3">
        <v>0</v>
      </c>
      <c r="P147" s="14">
        <f t="shared" si="10"/>
        <v>95.92</v>
      </c>
      <c r="Q147" s="9">
        <v>45918</v>
      </c>
      <c r="R147" s="42" t="s">
        <v>282</v>
      </c>
      <c r="S147" s="8"/>
    </row>
    <row r="148" spans="1:20" x14ac:dyDescent="0.25">
      <c r="A148" s="27">
        <v>24465</v>
      </c>
      <c r="B148" s="28" t="s">
        <v>122</v>
      </c>
      <c r="C148" s="28" t="s">
        <v>173</v>
      </c>
      <c r="D148" s="8">
        <v>1812348</v>
      </c>
      <c r="E148" s="9">
        <v>45905</v>
      </c>
      <c r="F148" s="8">
        <v>0</v>
      </c>
      <c r="G148" s="8">
        <v>0</v>
      </c>
      <c r="H148" s="8">
        <v>10</v>
      </c>
      <c r="I148" s="8">
        <v>10</v>
      </c>
      <c r="J148" s="8">
        <v>82.69</v>
      </c>
      <c r="K148" s="8">
        <v>0</v>
      </c>
      <c r="L148" s="3">
        <v>0</v>
      </c>
      <c r="M148" s="8">
        <v>13.23</v>
      </c>
      <c r="N148" s="8">
        <v>0</v>
      </c>
      <c r="O148" s="3">
        <v>0</v>
      </c>
      <c r="P148" s="14">
        <f t="shared" si="10"/>
        <v>95.92</v>
      </c>
      <c r="Q148" s="9">
        <v>45918</v>
      </c>
      <c r="R148" s="42" t="s">
        <v>282</v>
      </c>
      <c r="S148" s="8"/>
    </row>
    <row r="149" spans="1:20" x14ac:dyDescent="0.25">
      <c r="A149" s="27">
        <v>24466</v>
      </c>
      <c r="B149" s="28" t="s">
        <v>176</v>
      </c>
      <c r="C149" s="28" t="s">
        <v>177</v>
      </c>
      <c r="D149" s="8">
        <v>1812342</v>
      </c>
      <c r="E149" s="9">
        <v>45905</v>
      </c>
      <c r="F149" s="8">
        <v>0</v>
      </c>
      <c r="G149" s="8">
        <v>0</v>
      </c>
      <c r="H149" s="8">
        <v>10</v>
      </c>
      <c r="I149" s="8">
        <v>10</v>
      </c>
      <c r="J149" s="8">
        <v>82.69</v>
      </c>
      <c r="K149" s="8">
        <v>0</v>
      </c>
      <c r="L149" s="3">
        <v>0</v>
      </c>
      <c r="M149" s="8">
        <v>13.23</v>
      </c>
      <c r="N149" s="8">
        <v>0</v>
      </c>
      <c r="O149" s="3">
        <v>0</v>
      </c>
      <c r="P149" s="14">
        <f t="shared" si="10"/>
        <v>95.92</v>
      </c>
      <c r="Q149" s="9">
        <v>45918</v>
      </c>
      <c r="R149" s="42" t="s">
        <v>282</v>
      </c>
      <c r="S149" s="8"/>
    </row>
    <row r="150" spans="1:20" x14ac:dyDescent="0.25">
      <c r="A150" s="33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3"/>
      <c r="M150" s="8"/>
      <c r="N150" s="8"/>
      <c r="O150" s="8"/>
      <c r="P150" s="14"/>
      <c r="Q150" s="9"/>
      <c r="R150" s="8"/>
      <c r="S150" s="8"/>
    </row>
    <row r="151" spans="1:20" x14ac:dyDescent="0.25">
      <c r="A151" s="34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14"/>
      <c r="Q151" s="9"/>
      <c r="R151" s="8"/>
      <c r="S151" s="8"/>
    </row>
    <row r="152" spans="1:20" x14ac:dyDescent="0.25">
      <c r="A152" s="34">
        <v>21799</v>
      </c>
      <c r="B152" s="8" t="s">
        <v>232</v>
      </c>
      <c r="C152" s="8" t="s">
        <v>239</v>
      </c>
      <c r="D152" s="8">
        <v>1803643</v>
      </c>
      <c r="E152" s="9">
        <v>45901</v>
      </c>
      <c r="F152" s="8">
        <v>0</v>
      </c>
      <c r="G152" s="8">
        <v>0</v>
      </c>
      <c r="H152" s="8">
        <v>990</v>
      </c>
      <c r="I152" s="8">
        <v>660</v>
      </c>
      <c r="J152" s="8">
        <v>15382.77</v>
      </c>
      <c r="K152" s="8">
        <f>J152*0.2</f>
        <v>3076.5540000000001</v>
      </c>
      <c r="L152" s="8">
        <f>J152*0.25</f>
        <v>3845.6925000000001</v>
      </c>
      <c r="M152" s="3">
        <f>SUM(J152:L152)*0.16</f>
        <v>3568.8026400000003</v>
      </c>
      <c r="N152" s="8">
        <v>5</v>
      </c>
      <c r="O152" s="8">
        <v>1551.51</v>
      </c>
      <c r="P152" s="14">
        <f>SUM(J152:O152)</f>
        <v>27430.329140000002</v>
      </c>
      <c r="Q152" s="9">
        <v>45982</v>
      </c>
      <c r="R152" s="39" t="s">
        <v>264</v>
      </c>
      <c r="S152" s="35">
        <v>53413.05</v>
      </c>
      <c r="T152" s="8" t="s">
        <v>300</v>
      </c>
    </row>
    <row r="153" spans="1:20" x14ac:dyDescent="0.25">
      <c r="A153" s="34">
        <v>27610</v>
      </c>
      <c r="B153" s="8" t="s">
        <v>235</v>
      </c>
      <c r="C153" s="8" t="s">
        <v>241</v>
      </c>
      <c r="D153" s="8">
        <v>1819776</v>
      </c>
      <c r="E153" s="9">
        <v>45912</v>
      </c>
      <c r="F153" s="8">
        <v>0</v>
      </c>
      <c r="G153" s="8">
        <v>0</v>
      </c>
      <c r="H153" s="8">
        <v>25</v>
      </c>
      <c r="I153" s="8">
        <v>25</v>
      </c>
      <c r="J153" s="8">
        <v>115.56</v>
      </c>
      <c r="K153" s="8">
        <f>J153*0.2</f>
        <v>23.112000000000002</v>
      </c>
      <c r="L153" s="8">
        <f>J153*0.25</f>
        <v>28.89</v>
      </c>
      <c r="M153" s="3">
        <f>SUM(J153:L153)*0.16</f>
        <v>26.809920000000002</v>
      </c>
      <c r="N153" s="8">
        <v>5</v>
      </c>
      <c r="O153" s="8">
        <v>4.63</v>
      </c>
      <c r="P153" s="14">
        <f>SUM(J153:O153)</f>
        <v>204.00192000000001</v>
      </c>
      <c r="Q153" s="9">
        <v>45925</v>
      </c>
      <c r="R153" s="18" t="s">
        <v>302</v>
      </c>
      <c r="S153" s="35"/>
    </row>
    <row r="154" spans="1:20" x14ac:dyDescent="0.25">
      <c r="A154" s="2">
        <v>3996</v>
      </c>
      <c r="B154" s="8" t="s">
        <v>237</v>
      </c>
      <c r="C154" s="8" t="s">
        <v>240</v>
      </c>
      <c r="D154" s="8">
        <v>1827094</v>
      </c>
      <c r="E154" s="9">
        <v>45924</v>
      </c>
      <c r="F154" s="8">
        <v>0</v>
      </c>
      <c r="G154" s="8">
        <v>0</v>
      </c>
      <c r="H154" s="8">
        <v>15</v>
      </c>
      <c r="I154" s="8">
        <v>15</v>
      </c>
      <c r="J154" s="8">
        <v>115.56</v>
      </c>
      <c r="K154" s="8">
        <f>J154*0.2</f>
        <v>23.112000000000002</v>
      </c>
      <c r="L154" s="8">
        <f>J154*0.25</f>
        <v>28.89</v>
      </c>
      <c r="M154" s="3">
        <f>SUM(J154:L154)*0.16</f>
        <v>26.809920000000002</v>
      </c>
      <c r="N154" s="8">
        <v>5</v>
      </c>
      <c r="O154" s="8">
        <v>76.41</v>
      </c>
      <c r="P154" s="14">
        <f>SUM(J154:O154)</f>
        <v>275.78192000000001</v>
      </c>
      <c r="Q154" s="9">
        <v>46031</v>
      </c>
      <c r="R154" s="15" t="s">
        <v>303</v>
      </c>
      <c r="S154" s="35">
        <v>686</v>
      </c>
      <c r="T154" s="7" t="s">
        <v>304</v>
      </c>
    </row>
    <row r="155" spans="1:20" x14ac:dyDescent="0.25">
      <c r="A155" s="34">
        <v>6500</v>
      </c>
      <c r="B155" s="8" t="s">
        <v>237</v>
      </c>
      <c r="C155" s="8" t="s">
        <v>240</v>
      </c>
      <c r="D155" s="8">
        <v>1827094</v>
      </c>
      <c r="E155" s="9">
        <v>45924</v>
      </c>
      <c r="F155" s="8">
        <v>0</v>
      </c>
      <c r="G155" s="8">
        <v>0</v>
      </c>
      <c r="H155" s="8">
        <v>15</v>
      </c>
      <c r="I155" s="8">
        <v>15</v>
      </c>
      <c r="J155" s="8">
        <v>115.56</v>
      </c>
      <c r="K155" s="8">
        <f>J155*0.2</f>
        <v>23.112000000000002</v>
      </c>
      <c r="L155" s="8">
        <f>J155*0.25</f>
        <v>28.89</v>
      </c>
      <c r="M155" s="3">
        <f>SUM(J155:L155)*0.16</f>
        <v>26.809920000000002</v>
      </c>
      <c r="N155" s="8">
        <v>5</v>
      </c>
      <c r="O155" s="8">
        <v>76.41</v>
      </c>
      <c r="P155" s="14">
        <f>SUM(J155:O155)</f>
        <v>275.78192000000001</v>
      </c>
      <c r="Q155" s="9">
        <v>46031</v>
      </c>
      <c r="R155" s="18" t="s">
        <v>305</v>
      </c>
      <c r="S155" s="35"/>
    </row>
    <row r="156" spans="1:20" x14ac:dyDescent="0.25">
      <c r="A156" s="34">
        <v>5371</v>
      </c>
      <c r="B156" s="18" t="s">
        <v>238</v>
      </c>
      <c r="C156" s="18" t="s">
        <v>242</v>
      </c>
      <c r="D156" s="8">
        <v>1831596</v>
      </c>
      <c r="E156" s="9">
        <v>45929</v>
      </c>
      <c r="F156" s="36">
        <v>59458</v>
      </c>
      <c r="G156" s="36">
        <v>59813</v>
      </c>
      <c r="H156" s="8">
        <v>0</v>
      </c>
      <c r="I156" s="8">
        <v>355</v>
      </c>
      <c r="J156" s="8">
        <v>1894.74</v>
      </c>
      <c r="K156" s="8">
        <f>J156*0.2</f>
        <v>378.94800000000004</v>
      </c>
      <c r="L156" s="8">
        <f>J156*0.25</f>
        <v>473.685</v>
      </c>
      <c r="M156" s="3">
        <f>SUM(J156:L156)*0.16</f>
        <v>439.57968</v>
      </c>
      <c r="N156" s="8">
        <v>5</v>
      </c>
      <c r="O156" s="8">
        <v>0.05</v>
      </c>
      <c r="P156" s="14">
        <f>SUM(J156:O156)</f>
        <v>3192.0026800000001</v>
      </c>
      <c r="Q156" s="9">
        <v>45931</v>
      </c>
      <c r="R156" s="15" t="s">
        <v>306</v>
      </c>
      <c r="S156" s="35"/>
    </row>
    <row r="157" spans="1:20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14"/>
      <c r="Q157" s="9"/>
      <c r="R157" s="8"/>
      <c r="S157" s="35"/>
    </row>
    <row r="158" spans="1:20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14"/>
      <c r="Q158" s="9"/>
      <c r="R158" s="8"/>
      <c r="S158" s="35"/>
    </row>
    <row r="159" spans="1:20" x14ac:dyDescent="0.25">
      <c r="A159" s="33">
        <v>21797</v>
      </c>
      <c r="B159" s="8" t="s">
        <v>233</v>
      </c>
      <c r="C159" s="8" t="s">
        <v>243</v>
      </c>
      <c r="D159" s="8">
        <v>1803643</v>
      </c>
      <c r="E159" s="9">
        <v>45901</v>
      </c>
      <c r="F159" s="36">
        <v>0</v>
      </c>
      <c r="G159" s="36">
        <v>0</v>
      </c>
      <c r="H159" s="8">
        <v>2438</v>
      </c>
      <c r="I159" s="8">
        <v>2438</v>
      </c>
      <c r="J159" s="8">
        <v>9945.32</v>
      </c>
      <c r="K159" s="8">
        <f>J159*0.2</f>
        <v>1989.0640000000001</v>
      </c>
      <c r="L159" s="8">
        <f>J159*0.25</f>
        <v>2486.33</v>
      </c>
      <c r="M159" s="3">
        <f>SUM(J159:L159)*0.16</f>
        <v>2307.3142400000002</v>
      </c>
      <c r="N159" s="8">
        <v>5</v>
      </c>
      <c r="O159" s="8">
        <v>493.69</v>
      </c>
      <c r="P159" s="3">
        <f>SUM(J159:O159)</f>
        <v>17226.718239999998</v>
      </c>
      <c r="Q159" s="9">
        <v>45982</v>
      </c>
      <c r="R159" s="18" t="s">
        <v>311</v>
      </c>
      <c r="S159" s="35">
        <v>34806.980000000003</v>
      </c>
      <c r="T159" s="8" t="s">
        <v>310</v>
      </c>
    </row>
    <row r="160" spans="1:20" x14ac:dyDescent="0.25">
      <c r="A160" s="33">
        <v>21788</v>
      </c>
      <c r="B160" s="8" t="s">
        <v>234</v>
      </c>
      <c r="C160" s="8" t="s">
        <v>244</v>
      </c>
      <c r="D160" s="8">
        <v>1830025</v>
      </c>
      <c r="E160" s="9">
        <v>45911</v>
      </c>
      <c r="F160" s="36">
        <v>0</v>
      </c>
      <c r="G160" s="36">
        <v>0</v>
      </c>
      <c r="H160" s="8">
        <v>2438</v>
      </c>
      <c r="I160" s="8">
        <v>2438</v>
      </c>
      <c r="J160" s="8">
        <v>40757.07</v>
      </c>
      <c r="K160" s="8">
        <f>J160*0.2</f>
        <v>8151.4140000000007</v>
      </c>
      <c r="L160" s="8">
        <f>J160*0.25</f>
        <v>10189.2675</v>
      </c>
      <c r="M160" s="3">
        <f>SUM(J160:L160)*0.16</f>
        <v>9455.6402400000006</v>
      </c>
      <c r="N160" s="8">
        <v>5</v>
      </c>
      <c r="O160" s="8">
        <v>0</v>
      </c>
      <c r="P160" s="3">
        <f>SUM(J160:O160)</f>
        <v>68558.391739999992</v>
      </c>
      <c r="Q160" s="9">
        <v>45946</v>
      </c>
      <c r="R160" s="18" t="s">
        <v>314</v>
      </c>
      <c r="S160" s="35">
        <v>88007</v>
      </c>
      <c r="T160" s="8" t="s">
        <v>310</v>
      </c>
    </row>
    <row r="161" spans="1:19" x14ac:dyDescent="0.25">
      <c r="A161" s="33">
        <v>24681</v>
      </c>
      <c r="B161" s="8" t="s">
        <v>234</v>
      </c>
      <c r="C161" s="8" t="s">
        <v>244</v>
      </c>
      <c r="D161" s="8">
        <v>1830025</v>
      </c>
      <c r="E161" s="9">
        <v>45911</v>
      </c>
      <c r="F161" s="36">
        <v>0</v>
      </c>
      <c r="G161" s="36">
        <v>0</v>
      </c>
      <c r="H161" s="8">
        <v>10</v>
      </c>
      <c r="I161" s="8">
        <v>10</v>
      </c>
      <c r="J161" s="8">
        <v>82.68</v>
      </c>
      <c r="K161" s="8">
        <f>J161*0.2</f>
        <v>16.536000000000001</v>
      </c>
      <c r="L161" s="8">
        <f>J161*0.25</f>
        <v>20.67</v>
      </c>
      <c r="M161" s="3">
        <f>SUM(J161:L161)*0.16</f>
        <v>19.181760000000001</v>
      </c>
      <c r="N161" s="8">
        <v>5</v>
      </c>
      <c r="O161" s="8">
        <v>0</v>
      </c>
      <c r="P161" s="3">
        <f>SUM(J161:O161)</f>
        <v>144.06776000000002</v>
      </c>
      <c r="Q161" s="9">
        <v>45946</v>
      </c>
      <c r="R161" s="18" t="s">
        <v>314</v>
      </c>
      <c r="S161" s="35">
        <v>2221</v>
      </c>
    </row>
    <row r="162" spans="1:19" x14ac:dyDescent="0.25">
      <c r="A162" s="33">
        <v>24682</v>
      </c>
      <c r="B162" s="8" t="s">
        <v>234</v>
      </c>
      <c r="C162" s="8" t="s">
        <v>244</v>
      </c>
      <c r="D162" s="8">
        <v>1830025</v>
      </c>
      <c r="E162" s="9">
        <v>45911</v>
      </c>
      <c r="F162" s="36">
        <v>0</v>
      </c>
      <c r="G162" s="36">
        <v>0</v>
      </c>
      <c r="H162" s="8">
        <v>10</v>
      </c>
      <c r="I162" s="8">
        <v>10</v>
      </c>
      <c r="J162" s="8">
        <v>82.69</v>
      </c>
      <c r="K162" s="8">
        <f>J162*0.2</f>
        <v>16.538</v>
      </c>
      <c r="L162" s="8">
        <f>J162*0.25</f>
        <v>20.672499999999999</v>
      </c>
      <c r="M162" s="3">
        <f>SUM(J162:L162)*0.16</f>
        <v>19.184079999999998</v>
      </c>
      <c r="N162" s="8">
        <v>5</v>
      </c>
      <c r="O162" s="8">
        <v>0</v>
      </c>
      <c r="P162" s="3">
        <f>SUM(J162:O162)</f>
        <v>144.08457999999999</v>
      </c>
      <c r="Q162" s="9">
        <v>45730</v>
      </c>
      <c r="R162" s="18" t="s">
        <v>314</v>
      </c>
      <c r="S162" s="35">
        <v>2221</v>
      </c>
    </row>
    <row r="163" spans="1:19" x14ac:dyDescent="0.25">
      <c r="A163" s="33">
        <v>26534</v>
      </c>
      <c r="B163" s="8" t="s">
        <v>236</v>
      </c>
      <c r="C163" s="8" t="s">
        <v>245</v>
      </c>
      <c r="D163" s="8">
        <v>1820903</v>
      </c>
      <c r="E163" s="9">
        <v>45915</v>
      </c>
      <c r="F163" s="36">
        <v>0</v>
      </c>
      <c r="G163" s="36">
        <v>0</v>
      </c>
      <c r="H163" s="8">
        <v>56</v>
      </c>
      <c r="I163" s="8">
        <v>56</v>
      </c>
      <c r="J163" s="8">
        <v>1062.43</v>
      </c>
      <c r="K163" s="8">
        <f>J163*0.2</f>
        <v>212.48600000000002</v>
      </c>
      <c r="L163" s="8">
        <f>J163*0.25</f>
        <v>265.60750000000002</v>
      </c>
      <c r="M163" s="3">
        <f>SUM(J163:L163)*0.16</f>
        <v>246.48376000000005</v>
      </c>
      <c r="N163" s="8">
        <v>5</v>
      </c>
      <c r="O163" s="8">
        <v>0</v>
      </c>
      <c r="P163" s="8">
        <f>SUM(J163:O163)</f>
        <v>1792.0072600000003</v>
      </c>
      <c r="Q163" s="9">
        <v>45918</v>
      </c>
      <c r="R163" s="15" t="s">
        <v>315</v>
      </c>
      <c r="S163" s="35"/>
    </row>
    <row r="165" spans="1:19" x14ac:dyDescent="0.25">
      <c r="S165" s="43"/>
    </row>
    <row r="167" spans="1:19" x14ac:dyDescent="0.25">
      <c r="A167" s="51"/>
      <c r="B167" s="51"/>
    </row>
  </sheetData>
  <mergeCells count="22">
    <mergeCell ref="A167:B167"/>
    <mergeCell ref="O9:O10"/>
    <mergeCell ref="P9:P10"/>
    <mergeCell ref="Q9:Q10"/>
    <mergeCell ref="R9:R10"/>
    <mergeCell ref="A9:A10"/>
    <mergeCell ref="B9:B10"/>
    <mergeCell ref="C9:C10"/>
    <mergeCell ref="D9:D10"/>
    <mergeCell ref="E9:E10"/>
    <mergeCell ref="F9:H9"/>
    <mergeCell ref="A3:S3"/>
    <mergeCell ref="A4:S4"/>
    <mergeCell ref="A6:S6"/>
    <mergeCell ref="S9:S10"/>
    <mergeCell ref="T9:T10"/>
    <mergeCell ref="I9:I10"/>
    <mergeCell ref="J9:J10"/>
    <mergeCell ref="K9:K10"/>
    <mergeCell ref="L9:L10"/>
    <mergeCell ref="M9:M10"/>
    <mergeCell ref="N9:N10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9217" r:id="rId4">
          <objectPr defaultSize="0" autoPict="0" r:id="rId5">
            <anchor moveWithCells="1">
              <from>
                <xdr:col>2</xdr:col>
                <xdr:colOff>2847975</xdr:colOff>
                <xdr:row>2</xdr:row>
                <xdr:rowOff>19050</xdr:rowOff>
              </from>
              <to>
                <xdr:col>2</xdr:col>
                <xdr:colOff>3467100</xdr:colOff>
                <xdr:row>5</xdr:row>
                <xdr:rowOff>123825</xdr:rowOff>
              </to>
            </anchor>
          </objectPr>
        </oleObject>
      </mc:Choice>
      <mc:Fallback>
        <oleObject progId="Word.Picture.8" shapeId="9217" r:id="rId4"/>
      </mc:Fallback>
    </mc:AlternateContent>
    <mc:AlternateContent xmlns:mc="http://schemas.openxmlformats.org/markup-compatibility/2006">
      <mc:Choice Requires="x14">
        <oleObject progId="Word.Picture.8" shapeId="9218" r:id="rId6">
          <objectPr defaultSize="0" autoPict="0" r:id="rId5">
            <anchor moveWithCells="1">
              <from>
                <xdr:col>2</xdr:col>
                <xdr:colOff>2847975</xdr:colOff>
                <xdr:row>2</xdr:row>
                <xdr:rowOff>19050</xdr:rowOff>
              </from>
              <to>
                <xdr:col>2</xdr:col>
                <xdr:colOff>3467100</xdr:colOff>
                <xdr:row>5</xdr:row>
                <xdr:rowOff>123825</xdr:rowOff>
              </to>
            </anchor>
          </objectPr>
        </oleObject>
      </mc:Choice>
      <mc:Fallback>
        <oleObject progId="Word.Picture.8" shapeId="9218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ENERO 2025</vt:lpstr>
      <vt:lpstr>FEBRERO 2025</vt:lpstr>
      <vt:lpstr>MARZO2025</vt:lpstr>
      <vt:lpstr>ABRIL_2025</vt:lpstr>
      <vt:lpstr>MAYO_2025</vt:lpstr>
      <vt:lpstr>JUNIO_2025</vt:lpstr>
      <vt:lpstr>JULIO_2025</vt:lpstr>
      <vt:lpstr>AGOSTO_2025</vt:lpstr>
      <vt:lpstr>SEPTIEMBRE_2025</vt:lpstr>
      <vt:lpstr>OCTUBRE_2025</vt:lpstr>
      <vt:lpstr>NOVIEMBRE_2025</vt:lpstr>
      <vt:lpstr>DICIEMBRE_2025</vt:lpstr>
      <vt:lpstr>ENERO_2026</vt:lpstr>
      <vt:lpstr>FEBRERO_2026</vt:lpstr>
      <vt:lpstr>MARZO_2026</vt:lpstr>
      <vt:lpstr>ABRIL_2026</vt:lpstr>
      <vt:lpstr>MAYO_2026</vt:lpstr>
      <vt:lpstr>JUNIO_2026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2026-06-22T16:10:37Z</dcterms:created>
  <dcterms:modified xsi:type="dcterms:W3CDTF">2026-07-03T19:49:22Z</dcterms:modified>
</cp:coreProperties>
</file>